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showInkAnnotation="0"/>
  <xr:revisionPtr revIDLastSave="0" documentId="13_ncr:1_{F4E3CB36-8BFE-47E8-9A67-1947CBBF6172}" xr6:coauthVersionLast="47" xr6:coauthVersionMax="47" xr10:uidLastSave="{00000000-0000-0000-0000-000000000000}"/>
  <bookViews>
    <workbookView xWindow="-120" yWindow="-120" windowWidth="38640" windowHeight="15990" tabRatio="850" xr2:uid="{4830DEE5-A321-444B-91E1-9253508B365E}"/>
  </bookViews>
  <sheets>
    <sheet name="Title Page" sheetId="71" r:id="rId1"/>
    <sheet name="Table Guide" sheetId="52" r:id="rId2"/>
    <sheet name="1 Checks Collected" sheetId="58" r:id="rId3"/>
    <sheet name="2 ACH IneligibleChecksCollected" sheetId="59" r:id="rId4"/>
    <sheet name="3 RCCs Collected" sheetId="61" r:id="rId5"/>
    <sheet name="4 Check Collected By Industry " sheetId="60" r:id="rId6"/>
    <sheet name="5 Checks Returned" sheetId="62" r:id="rId7"/>
    <sheet name="6 Return Reason Summary" sheetId="63" r:id="rId8"/>
    <sheet name="7. Return Reason detail" sheetId="70" r:id="rId9"/>
    <sheet name="8 NSF Checks Returned" sheetId="64" r:id="rId10"/>
    <sheet name="9 Possible Fraud Checks Return" sheetId="65" r:id="rId11"/>
    <sheet name="10 RCCs Returned" sheetId="66" r:id="rId12"/>
    <sheet name="11 Checks Returned By Industry" sheetId="67" r:id="rId13"/>
  </sheets>
  <definedNames>
    <definedName name="_xlnm._FilterDatabase" localSheetId="7" hidden="1">'6 Return Reason Summary'!$M$3:$U$35</definedName>
    <definedName name="_xlnm._FilterDatabase" localSheetId="8" hidden="1">'7. Return Reason detail'!$M$3:$U$32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67" l="1"/>
  <c r="N83" i="70"/>
  <c r="P73" i="70"/>
  <c r="E72" i="70"/>
  <c r="P32" i="70"/>
  <c r="E30" i="70" l="1"/>
  <c r="E35" i="63" l="1"/>
  <c r="A9" i="52"/>
  <c r="A10" i="52" s="1"/>
  <c r="A11" i="52" s="1"/>
  <c r="A12" i="52" s="1"/>
  <c r="A13" i="52" s="1"/>
  <c r="A14" i="52" s="1"/>
  <c r="A15" i="52" s="1"/>
  <c r="A16" i="52" s="1"/>
  <c r="A17" i="52" s="1"/>
  <c r="D44" i="67" l="1"/>
  <c r="B44" i="67"/>
  <c r="B20" i="67"/>
  <c r="B44" i="60"/>
  <c r="D20" i="60"/>
</calcChain>
</file>

<file path=xl/sharedStrings.xml><?xml version="1.0" encoding="utf-8"?>
<sst xmlns="http://schemas.openxmlformats.org/spreadsheetml/2006/main" count="2237" uniqueCount="333">
  <si>
    <t>Appendix A - 2021 Check Sample Survey Data Tables</t>
  </si>
  <si>
    <t>The averages and value distributions are in U.S. dollars.</t>
  </si>
  <si>
    <t>Contents</t>
  </si>
  <si>
    <t>Check Paid</t>
  </si>
  <si>
    <t>Checks paid by counterparty, purpose, creation method, and ACH conversion eligibility</t>
  </si>
  <si>
    <t>ACH Ineligible Check Paid</t>
  </si>
  <si>
    <t>ACH conversion ineligible checks paid by counterparty, purpose, and creation method</t>
  </si>
  <si>
    <t>RCCs Paid</t>
  </si>
  <si>
    <t>Remotely created checks paid by counterparty, purpose, and identifying characteristics</t>
  </si>
  <si>
    <t>Check Paid by Industry</t>
  </si>
  <si>
    <t>Check Returned</t>
  </si>
  <si>
    <t>Checks returned by counterparty, purpose, creation method, and ACH conversion eligibility</t>
  </si>
  <si>
    <t>Return Reason Summary</t>
  </si>
  <si>
    <t>Checks returned by reason</t>
  </si>
  <si>
    <t>NSF Check Returned</t>
  </si>
  <si>
    <t>Checks returned for nonsufficient funds (NSF) by counterparty, purpose, creation method, and ACH conversion eligibility</t>
  </si>
  <si>
    <t>Possible Fraud Check Returned</t>
  </si>
  <si>
    <t>Checks returned for possible fraud by counterparty, purpose, creation method, and ACH conversion eligibility</t>
  </si>
  <si>
    <t xml:space="preserve">RCCs Returned </t>
  </si>
  <si>
    <t>Remotely created checks returned by counterparty, purpose, and identifying characteristics</t>
  </si>
  <si>
    <t>Check Returned by Industry</t>
  </si>
  <si>
    <t>Definitions</t>
  </si>
  <si>
    <t xml:space="preserve">ACH conversion </t>
  </si>
  <si>
    <t>Conversion of checks received at the POS or for bills into ACH debits</t>
  </si>
  <si>
    <t>Business</t>
  </si>
  <si>
    <t>For-profit and not-for-profit enterprises and federal, state, and local government agencies</t>
  </si>
  <si>
    <t>Checks paid</t>
  </si>
  <si>
    <t>Items deposited with the Federal Reserve that the Reserve Bank subsequently clears and presents to paying depository institutions</t>
  </si>
  <si>
    <t>Checks returned</t>
  </si>
  <si>
    <t>Items sent to the Federal Reserve that paying depository institutions have chosen not to honor and which the Federal Reserve subsequently “returns” to the original, collecting institution</t>
  </si>
  <si>
    <t>Consumer</t>
  </si>
  <si>
    <t xml:space="preserve">An individual, household, small business, or sole proprietor </t>
  </si>
  <si>
    <t xml:space="preserve">Counterparty </t>
  </si>
  <si>
    <t>Categorization of payer and payee combination - business-to-business (B2B), business-to-consumer (B2C), consumer-to-business (C2B), and consumer-to-consumer (C2C)</t>
  </si>
  <si>
    <t>CSS</t>
  </si>
  <si>
    <t>Check Sample Survey</t>
  </si>
  <si>
    <t>Interquartile range</t>
  </si>
  <si>
    <t xml:space="preserve">The range of values of a distribution between the first (Q1), second (Q2 or median), and third (Q3) quartiles </t>
  </si>
  <si>
    <t xml:space="preserve">Item share of total </t>
  </si>
  <si>
    <t xml:space="preserve">The proportion of the sub-item to the top-tier total of a given category </t>
  </si>
  <si>
    <t>Payee</t>
  </si>
  <si>
    <t xml:space="preserve">The person or entity who received the check </t>
  </si>
  <si>
    <t>Payer</t>
  </si>
  <si>
    <t xml:space="preserve">The person or entity who initiated the check or transaction   </t>
  </si>
  <si>
    <t>Purpose</t>
  </si>
  <si>
    <r>
      <rPr>
        <i/>
        <sz val="11"/>
        <color theme="1"/>
        <rFont val="Calibri"/>
        <family val="2"/>
        <scheme val="minor"/>
      </rPr>
      <t>Bill</t>
    </r>
    <r>
      <rPr>
        <sz val="11"/>
        <color theme="1"/>
        <rFont val="Calibri"/>
        <family val="2"/>
        <scheme val="minor"/>
      </rPr>
      <t xml:space="preserve"> – includes recurring and nonrecurring retail and commercial bill payments</t>
    </r>
  </si>
  <si>
    <r>
      <rPr>
        <i/>
        <sz val="11"/>
        <color theme="1"/>
        <rFont val="Calibri"/>
        <family val="2"/>
        <scheme val="minor"/>
      </rPr>
      <t>POS (point of sale)</t>
    </r>
    <r>
      <rPr>
        <sz val="11"/>
        <color theme="1"/>
        <rFont val="Calibri"/>
        <family val="2"/>
        <scheme val="minor"/>
      </rPr>
      <t xml:space="preserve"> – payments to a business occurring in a retail storefront</t>
    </r>
  </si>
  <si>
    <r>
      <rPr>
        <i/>
        <sz val="11"/>
        <color theme="1"/>
        <rFont val="Calibri"/>
        <family val="2"/>
        <scheme val="minor"/>
      </rPr>
      <t>Indeterminate</t>
    </r>
    <r>
      <rPr>
        <sz val="11"/>
        <color theme="1"/>
        <rFont val="Calibri"/>
        <family val="2"/>
        <scheme val="minor"/>
      </rPr>
      <t xml:space="preserve"> –  payments to a business where we could not be certain if the transaction occurred at the POS or elsewhere </t>
    </r>
  </si>
  <si>
    <r>
      <rPr>
        <i/>
        <sz val="11"/>
        <color theme="1"/>
        <rFont val="Calibri"/>
        <family val="2"/>
        <scheme val="minor"/>
      </rPr>
      <t>Income</t>
    </r>
    <r>
      <rPr>
        <sz val="11"/>
        <color theme="1"/>
        <rFont val="Calibri"/>
        <family val="2"/>
        <scheme val="minor"/>
      </rPr>
      <t xml:space="preserve"> – payments to an individual from either a business or government entity  </t>
    </r>
  </si>
  <si>
    <r>
      <rPr>
        <i/>
        <sz val="11"/>
        <color theme="1"/>
        <rFont val="Calibri"/>
        <family val="2"/>
        <scheme val="minor"/>
      </rPr>
      <t xml:space="preserve">Casual </t>
    </r>
    <r>
      <rPr>
        <sz val="11"/>
        <color theme="1"/>
        <rFont val="Calibri"/>
        <family val="2"/>
        <scheme val="minor"/>
      </rPr>
      <t>– payments from one individual to another</t>
    </r>
  </si>
  <si>
    <t>Remotely created check</t>
  </si>
  <si>
    <t>Also called demand drafts, checks issued on the payer's behalf</t>
  </si>
  <si>
    <t xml:space="preserve">Return reason code </t>
  </si>
  <si>
    <t xml:space="preserve">Industry-standard codes that describe reasons which a paying bank does not honor a check </t>
  </si>
  <si>
    <t xml:space="preserve">Checks returned by reason, 2021 </t>
  </si>
  <si>
    <t>Reason Description</t>
  </si>
  <si>
    <t>Classification</t>
  </si>
  <si>
    <t>Return Reason Code</t>
  </si>
  <si>
    <t>Item distribution</t>
  </si>
  <si>
    <t>Average Value</t>
  </si>
  <si>
    <t>Percentage of fraud</t>
  </si>
  <si>
    <t>Number</t>
  </si>
  <si>
    <t>Value</t>
  </si>
  <si>
    <t>NSF</t>
  </si>
  <si>
    <t>A</t>
  </si>
  <si>
    <t>Checks returned by reason - payer is business, 2021</t>
  </si>
  <si>
    <t>Returned reason by business</t>
  </si>
  <si>
    <t>Item Share of Total</t>
  </si>
  <si>
    <t>Other</t>
  </si>
  <si>
    <t>C</t>
  </si>
  <si>
    <t>S</t>
  </si>
  <si>
    <t>N</t>
  </si>
  <si>
    <t>n=24,957</t>
  </si>
  <si>
    <t xml:space="preserve"> Checks collected, 2021</t>
  </si>
  <si>
    <t>Checks collected overall</t>
  </si>
  <si>
    <t>Checks collected by payer/payee</t>
  </si>
  <si>
    <t xml:space="preserve">    Business</t>
  </si>
  <si>
    <t xml:space="preserve">   Consumer</t>
  </si>
  <si>
    <t>Checks collected by counterparty relationship</t>
  </si>
  <si>
    <t>B2B</t>
  </si>
  <si>
    <t>B2C</t>
  </si>
  <si>
    <t>C2B</t>
  </si>
  <si>
    <t>C2C</t>
  </si>
  <si>
    <t>Checks collected by purpose (business is payer)</t>
  </si>
  <si>
    <t>Bill</t>
  </si>
  <si>
    <t>POS</t>
  </si>
  <si>
    <t>Indeterminate</t>
  </si>
  <si>
    <t>Income (B2C)</t>
  </si>
  <si>
    <t>Checks collected by purpose (consumer is payer)</t>
  </si>
  <si>
    <t xml:space="preserve">Casual (C2C) </t>
  </si>
  <si>
    <t>Checks collected by creation method</t>
  </si>
  <si>
    <t>Remotely created</t>
  </si>
  <si>
    <t xml:space="preserve">Conventional </t>
  </si>
  <si>
    <r>
      <t>Value Distribution</t>
    </r>
    <r>
      <rPr>
        <vertAlign val="superscript"/>
        <sz val="11"/>
        <rFont val="Calibri"/>
        <family val="2"/>
      </rPr>
      <t>1</t>
    </r>
  </si>
  <si>
    <t>Q1</t>
  </si>
  <si>
    <t>Median Value</t>
  </si>
  <si>
    <t>Q3</t>
  </si>
  <si>
    <t> </t>
  </si>
  <si>
    <t>n=54,609</t>
  </si>
  <si>
    <t>Average
value</t>
  </si>
  <si>
    <t xml:space="preserve"> Checks collected, 2018</t>
  </si>
  <si>
    <t>Item share of total</t>
  </si>
  <si>
    <r>
      <t>Value distribution</t>
    </r>
    <r>
      <rPr>
        <vertAlign val="superscript"/>
        <sz val="11"/>
        <rFont val="Calibri"/>
        <family val="2"/>
      </rPr>
      <t>1</t>
    </r>
  </si>
  <si>
    <t xml:space="preserve"> Q1 </t>
  </si>
  <si>
    <t>Median value</t>
  </si>
  <si>
    <t>Checks collected by ACH conversion eligibility2</t>
  </si>
  <si>
    <t>ACH eligible</t>
  </si>
  <si>
    <t>ACH ineligible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</si>
  <si>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Columns F - H report the interquartile ranges for the value distribution of a given data element:  Q1 (column F), 25% of the distribution; the median (column G), 50% of the distribution; Q3 (column H), 75% of the distribution.    </t>
    </r>
  </si>
  <si>
    <r>
      <t>1</t>
    </r>
    <r>
      <rPr>
        <sz val="11"/>
        <color rgb="FF000000"/>
        <rFont val="Calibri"/>
        <family val="2"/>
      </rPr>
      <t xml:space="preserve"> Columns F–H report the interquartile ranges for the value distribution of a given data element:  Q1 (column F), 25% of the distribution; the median (column G), 50% of the distribution; Q3 (column H), 75% of the distribution.   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</si>
  <si>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Businesses may convert checks received at the POS or for bills into ACH debits. </t>
    </r>
  </si>
  <si>
    <r>
      <t>2</t>
    </r>
    <r>
      <rPr>
        <sz val="11"/>
        <color rgb="FF000000"/>
        <rFont val="Calibri"/>
        <family val="2"/>
      </rPr>
      <t xml:space="preserve"> Businesses may convert checks received at the POS or for bills into ACH debits. </t>
    </r>
  </si>
  <si>
    <t>Checks collected item share of total by number</t>
  </si>
  <si>
    <t>Total</t>
  </si>
  <si>
    <t>$50.00 or less in total value</t>
  </si>
  <si>
    <t>$50.01 to $100.00 in total value</t>
  </si>
  <si>
    <t>$100.01 to $500.00 in total value</t>
  </si>
  <si>
    <t>$500.01 to $1000.00 in total value</t>
  </si>
  <si>
    <t>$1,000.01 to $2,500.00 in total value</t>
  </si>
  <si>
    <t>$2,500.01 to $5,000.00 in total value</t>
  </si>
  <si>
    <t>Greater than $5,000.00 in total value</t>
  </si>
  <si>
    <t xml:space="preserve"> ACH conversion ineligible checks collected, 2021</t>
  </si>
  <si>
    <t>Average
 value</t>
  </si>
  <si>
    <t xml:space="preserve"> ACH conversion ineligible checks collected, 2018</t>
  </si>
  <si>
    <t>ACH conversion ineligible checks collected by payer/payee</t>
  </si>
  <si>
    <t>ACH conversion ineligible checks collected by counterparty relationship</t>
  </si>
  <si>
    <t>ACH conversion ineligible checks collected by purpose (business is payer)</t>
  </si>
  <si>
    <t>ACH conversion ineligible checks collected by purpose (consumer is payer)</t>
  </si>
  <si>
    <t xml:space="preserve">ACH conversion ineligible checks collected by creation method2 </t>
  </si>
  <si>
    <t xml:space="preserve">ACH conversion ineligible checks collected item share of total by number </t>
  </si>
  <si>
    <t xml:space="preserve"> Remotely created checks collected, 2021</t>
  </si>
  <si>
    <r>
      <t>Value Distribution</t>
    </r>
    <r>
      <rPr>
        <vertAlign val="superscript"/>
        <sz val="11"/>
        <rFont val="Calibri"/>
        <family val="2"/>
      </rPr>
      <t>2</t>
    </r>
  </si>
  <si>
    <t xml:space="preserve"> Remotely created checks collected, 2018</t>
  </si>
  <si>
    <r>
      <t>Value distribution</t>
    </r>
    <r>
      <rPr>
        <vertAlign val="superscript"/>
        <sz val="11"/>
        <rFont val="Calibri"/>
        <family val="2"/>
      </rPr>
      <t>2</t>
    </r>
  </si>
  <si>
    <t>Remotely created checks collected by payer/payee</t>
  </si>
  <si>
    <t>Remotely created checks collected by counterparty relationship</t>
  </si>
  <si>
    <t>Remotely created checks collected by identifying characteristics</t>
  </si>
  <si>
    <t>Checks with the number 6 in Position 44 of the MICR line</t>
  </si>
  <si>
    <t>Checks with the number 6 and signature authorization reference</t>
  </si>
  <si>
    <t>Checks with only a signature authorization reference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</si>
  <si>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Also called demand drafts, checks issued on the payer's behalf.  See Appendix C, Remotely Created Checks, for more information. </t>
    </r>
  </si>
  <si>
    <r>
      <t>1</t>
    </r>
    <r>
      <rPr>
        <sz val="11"/>
        <rFont val="Calibri"/>
        <family val="2"/>
      </rPr>
      <t xml:space="preserve">Also called demand drafts, checks issued on the payer's behalf.  See Appendix C, Remotely Created Checks, for more information.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</si>
  <si>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Columns F - H report the interquartile ranges for the value distribution of a given data element:  Q1 (column F), 25% of the distribution; the median (column G), 50% of the distribution; Q3 (column H), 75% of the distribution.    </t>
    </r>
  </si>
  <si>
    <r>
      <t>2</t>
    </r>
    <r>
      <rPr>
        <sz val="11"/>
        <color rgb="FF000000"/>
        <rFont val="Calibri"/>
        <family val="2"/>
      </rPr>
      <t xml:space="preserve"> Columns F–H report the interquartile ranges for the value distribution of a given data element:  Q1 (column F), 25% of the distribution; the median (column G), 50% of the distribution; Q3 (column H), 75% of the distribution.    </t>
    </r>
  </si>
  <si>
    <t>Remotely created checks collected item share of total by number</t>
  </si>
  <si>
    <t xml:space="preserve"> B2C </t>
  </si>
  <si>
    <t>Payer industry</t>
  </si>
  <si>
    <t xml:space="preserve">Count of business payer checks </t>
  </si>
  <si>
    <t>Percentage of count of business payer checks</t>
  </si>
  <si>
    <t xml:space="preserve">Total $ value of business payer checks </t>
  </si>
  <si>
    <t>Percentage of total business payer value</t>
  </si>
  <si>
    <t>Avg $ value for business payer</t>
  </si>
  <si>
    <t>Cannot determine</t>
  </si>
  <si>
    <t>Professional Services, e.g., photographers, vets, lawyers, interior designers, H&amp;R Block, etc.</t>
  </si>
  <si>
    <t>Retail Store e.g., Department store, clothes shop, Best Buy, Home Depot, motor and vehicle parts dealers, music stores, bookstores</t>
  </si>
  <si>
    <t>Public Administration, e.g., State of, County of, IRS, City of, US Treasury, federal government, municipalities, hunting/fishing licensing</t>
  </si>
  <si>
    <t>Suppliers and manufacturers e.g., machinery, textile, food production, beverage, apparel manufacturing, printing</t>
  </si>
  <si>
    <t>Construction &amp; Household Services, e.g., plumbers, electricians, painters</t>
  </si>
  <si>
    <t>Banking services, e.g., loans, mortgage, credit card</t>
  </si>
  <si>
    <t>Insurance, e.g., health, car, and home insurance</t>
  </si>
  <si>
    <t>Health Care, e.g., Hospital, doctor’s office, ambulatory care, nursing and residential care facilities</t>
  </si>
  <si>
    <t>Rental and leasing, e.g., Post Apartments, self-storage facilities</t>
  </si>
  <si>
    <t>Charitable organization, e.g., Church</t>
  </si>
  <si>
    <t>Education, e.g., School, University</t>
  </si>
  <si>
    <t>Utilities, e.g., Power, phone, Water authority, garbage, cable, internet, etc</t>
  </si>
  <si>
    <t>Transportation and mail courier e.g., USPS, Post Office, FedEx, UPS, airlines, trucks, Port Authority</t>
  </si>
  <si>
    <t>Grocery and Drug Store e.g, Walmart, Publix, CVS, Quik Trip</t>
  </si>
  <si>
    <t>Subscription, e.g., homeowners association, member, club</t>
  </si>
  <si>
    <t>Arts, Entertainment and Recreation e.g., museums, amusement parks, independent artists</t>
  </si>
  <si>
    <t>Total:</t>
  </si>
  <si>
    <t>Checks collected by industry, payer and payee 2021</t>
  </si>
  <si>
    <t>Payee industry</t>
  </si>
  <si>
    <t xml:space="preserve">Count of business payee checks </t>
  </si>
  <si>
    <t>Percentage of count of business payee checks</t>
  </si>
  <si>
    <t xml:space="preserve">Total $ value of business payee checks </t>
  </si>
  <si>
    <t>Percentage of total business payee value</t>
  </si>
  <si>
    <t>Avg $ value for business payee</t>
  </si>
  <si>
    <t>Utilities, e.g., Power, phone, Water Authority, garbage, cable, internet, etc.</t>
  </si>
  <si>
    <t>Public Administration, e.g., State of, County of, IRS, City of, US Treasury, federal government, municipalities, fishing/hunting licensing</t>
  </si>
  <si>
    <t>Suppliers and manufacturers, e.g., machinery, textile, food production, beverage, apparel, manufacturing, printing</t>
  </si>
  <si>
    <t>Transportation and mail courier, e.g., USPS, Post Office, FedEx, UPS, airlines, trucks, Port Authority</t>
  </si>
  <si>
    <t>n=9,938</t>
  </si>
  <si>
    <t>n=9,785</t>
  </si>
  <si>
    <t xml:space="preserve"> Checks returned, 2021</t>
  </si>
  <si>
    <t xml:space="preserve"> Checks returned, 2018</t>
  </si>
  <si>
    <t>Checks returned overall</t>
  </si>
  <si>
    <t>Checks returned by payer/payee</t>
  </si>
  <si>
    <t>Checks returned by counterparty relationship</t>
  </si>
  <si>
    <t>Checks returned by purpose (business is payer)</t>
  </si>
  <si>
    <t>Checks returned by purpose (consumer is payer)</t>
  </si>
  <si>
    <t>Checks returned by creation method</t>
  </si>
  <si>
    <r>
      <t>Check returned by ACH conversion eligibility</t>
    </r>
    <r>
      <rPr>
        <b/>
        <vertAlign val="superscript"/>
        <sz val="11"/>
        <color indexed="8"/>
        <rFont val="Calibri"/>
        <family val="2"/>
      </rPr>
      <t>2</t>
    </r>
  </si>
  <si>
    <r>
      <t>Check returned by ACH conversion eligibility</t>
    </r>
    <r>
      <rPr>
        <b/>
        <vertAlign val="superscript"/>
        <sz val="11"/>
        <color rgb="FF000000"/>
        <rFont val="Calibri"/>
        <family val="2"/>
      </rPr>
      <t>2</t>
    </r>
  </si>
  <si>
    <t>Checks returned item share of total by number</t>
  </si>
  <si>
    <t xml:space="preserve">Checks returned by reason </t>
  </si>
  <si>
    <t xml:space="preserve">Stop payment and similar (closed, blocked, can't locate account) </t>
  </si>
  <si>
    <t>Possible fraud</t>
  </si>
  <si>
    <t xml:space="preserve">Checks returned by reason, 2018 </t>
  </si>
  <si>
    <t>Reason description</t>
  </si>
  <si>
    <t>Return reason code</t>
  </si>
  <si>
    <t xml:space="preserve"> Average value </t>
  </si>
  <si>
    <t xml:space="preserve">  </t>
  </si>
  <si>
    <t>Account administration</t>
  </si>
  <si>
    <t>Stop payment</t>
  </si>
  <si>
    <t>D</t>
  </si>
  <si>
    <t>Closed account</t>
  </si>
  <si>
    <t>Refer to maker</t>
  </si>
  <si>
    <t>E</t>
  </si>
  <si>
    <t>Unable to locate account</t>
  </si>
  <si>
    <t>F</t>
  </si>
  <si>
    <t>Frozen/blocked account</t>
  </si>
  <si>
    <t>Altered/fictitious item/suspected counterfeit/counterfeit</t>
  </si>
  <si>
    <t>G</t>
  </si>
  <si>
    <t>Stale dated</t>
  </si>
  <si>
    <t>Y</t>
  </si>
  <si>
    <t>Duplicate presentment</t>
  </si>
  <si>
    <t>B</t>
  </si>
  <si>
    <t>Uncollected funds hold</t>
  </si>
  <si>
    <t>Q</t>
  </si>
  <si>
    <t>Not authorized (includes drafts)</t>
  </si>
  <si>
    <t>I</t>
  </si>
  <si>
    <t>Endorsement missing</t>
  </si>
  <si>
    <t>J</t>
  </si>
  <si>
    <t>Endorsement irregular</t>
  </si>
  <si>
    <t>O</t>
  </si>
  <si>
    <t>Unable to process</t>
  </si>
  <si>
    <t>L</t>
  </si>
  <si>
    <t>Signature(s) irregular, suspected forgery</t>
  </si>
  <si>
    <t>5</t>
  </si>
  <si>
    <t>Forged and counterfeit warranty breach (Rule 9)</t>
  </si>
  <si>
    <t>Forgery</t>
  </si>
  <si>
    <t>Z</t>
  </si>
  <si>
    <t>K</t>
  </si>
  <si>
    <t>Signature missing</t>
  </si>
  <si>
    <t>H</t>
  </si>
  <si>
    <t>Post dated</t>
  </si>
  <si>
    <t>U</t>
  </si>
  <si>
    <t>Unusable image</t>
  </si>
  <si>
    <t>M</t>
  </si>
  <si>
    <t>Non-cash item (non negotiable)</t>
  </si>
  <si>
    <t>T</t>
  </si>
  <si>
    <t>Item cannot be re-presented</t>
  </si>
  <si>
    <t>P</t>
  </si>
  <si>
    <t>Item exceeds stated max value</t>
  </si>
  <si>
    <t>W</t>
  </si>
  <si>
    <t>Cannot determine amount</t>
  </si>
  <si>
    <t>X</t>
  </si>
  <si>
    <t>Refer to image</t>
  </si>
  <si>
    <t>RCC warranty breach (Rule 8)</t>
  </si>
  <si>
    <t>3</t>
  </si>
  <si>
    <t>Warranty breach (includes Rules 8 &amp; 9 claims)</t>
  </si>
  <si>
    <t>Does not conform to industry's universal companion document</t>
  </si>
  <si>
    <t>R</t>
  </si>
  <si>
    <t>Branch/account sold (wrong bank)</t>
  </si>
  <si>
    <t>Retired/ineligible routing number</t>
  </si>
  <si>
    <t>Fraud return reasons</t>
  </si>
  <si>
    <t>Checks returned by reason - payer is business, 2018</t>
  </si>
  <si>
    <t>2</t>
  </si>
  <si>
    <t>Return reason classification - Payer is business 2021</t>
  </si>
  <si>
    <t>Return reason classification - Payer is business 2018</t>
  </si>
  <si>
    <t>Checks returned by reason - payer is consumer, 2021</t>
  </si>
  <si>
    <t>Checks returned by reason - payer is consumer, 2018</t>
  </si>
  <si>
    <t>4</t>
  </si>
  <si>
    <t>Return reason classification - Payer is consumer 2021</t>
  </si>
  <si>
    <t xml:space="preserve"> NSF checks returned, 2021</t>
  </si>
  <si>
    <r>
      <t>Item Share of Total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</si>
  <si>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NSF checks returned, 2018</t>
  </si>
  <si>
    <r>
      <t>Item share of total</t>
    </r>
    <r>
      <rPr>
        <vertAlign val="superscript"/>
        <sz val="11"/>
        <color rgb="FF000000"/>
        <rFont val="Calibri"/>
        <family val="2"/>
      </rPr>
      <t>1</t>
    </r>
  </si>
  <si>
    <t>NSF checks by payer/payee</t>
  </si>
  <si>
    <t>NSF checks by counterparty relationship</t>
  </si>
  <si>
    <t>NSF checks by purpose (business is payer)</t>
  </si>
  <si>
    <t>NSF checks by purpose (consumer is payer)</t>
  </si>
  <si>
    <t>NSF checks by creation method</t>
  </si>
  <si>
    <r>
      <t>NSF checks by ACH conversion eligibility</t>
    </r>
    <r>
      <rPr>
        <b/>
        <vertAlign val="superscript"/>
        <sz val="11"/>
        <color indexed="8"/>
        <rFont val="Calibri"/>
        <family val="2"/>
      </rPr>
      <t>3</t>
    </r>
  </si>
  <si>
    <r>
      <t>NSF checks by ACH conversion eligibility</t>
    </r>
    <r>
      <rPr>
        <b/>
        <vertAlign val="superscript"/>
        <sz val="11"/>
        <color rgb="FF000000"/>
        <rFont val="Calibri"/>
        <family val="2"/>
      </rPr>
      <t>3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</si>
  <si>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Items returned for NSF accounted for 50.9% of overall return items sampled by number and 36.9% by value.  Refer to Return Code Summary for breakdown by return checks sampled by reason. </t>
    </r>
  </si>
  <si>
    <r>
      <t>1</t>
    </r>
    <r>
      <rPr>
        <sz val="11"/>
        <rFont val="Calibri"/>
        <family val="2"/>
      </rPr>
      <t xml:space="preserve">Items returned for NSF accounted for 67.2% of overall return items sampled by number and 50.7% by value.  Refer to Return Reason Summary for breakdown.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</si>
  <si>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Columns F - H report the interquartile ranges for the value distribution of a given data element:  Q1 (column F), 25% of the distribution; the median (column G), 50% of the distribution; Q3 (column H), 75% of the distribution.    </t>
    </r>
  </si>
  <si>
    <r>
      <t>2</t>
    </r>
    <r>
      <rPr>
        <sz val="11"/>
        <color rgb="FF000000"/>
        <rFont val="Calibri"/>
        <family val="2"/>
      </rPr>
      <t xml:space="preserve">Columns F–H report the interquartile ranges for the value distribution of a given data element:  Q1 (column F), 25% of the distribution; the median (column G), 50% of the distribution; Q3 (column H), 75% of the distribution.    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</si>
  <si>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Businesses may convert checks received at the POS or for bills into ACH debits. </t>
    </r>
  </si>
  <si>
    <r>
      <t>3</t>
    </r>
    <r>
      <rPr>
        <sz val="11"/>
        <color rgb="FF000000"/>
        <rFont val="Calibri"/>
        <family val="2"/>
      </rPr>
      <t xml:space="preserve"> Businesses may convert checks received at the POS or for bills into ACH debits. </t>
    </r>
  </si>
  <si>
    <t xml:space="preserve">NSF checks item share of total by number </t>
  </si>
  <si>
    <t xml:space="preserve"> Possible fraud checks returned, 2021</t>
  </si>
  <si>
    <r>
      <t>Item Share of Total (%)</t>
    </r>
    <r>
      <rPr>
        <vertAlign val="superscript"/>
        <sz val="11"/>
        <color indexed="8"/>
        <rFont val="Calibri"/>
        <family val="2"/>
      </rPr>
      <t>1</t>
    </r>
  </si>
  <si>
    <t xml:space="preserve"> Possible fraud checks returned, 2018</t>
  </si>
  <si>
    <t>Median</t>
  </si>
  <si>
    <t>Possible fraud checks returned by payer/payee</t>
  </si>
  <si>
    <t>Possible fraud checks returned by counterparty relationship</t>
  </si>
  <si>
    <t>Possible fraud checks returned by purpose (business is payer and payee except for income)</t>
  </si>
  <si>
    <t>Possible fraud checks returned by purpose (business is payer)</t>
  </si>
  <si>
    <t xml:space="preserve">POS (Point of sale) </t>
  </si>
  <si>
    <t>Possible fraud checks returned by purpose (consumer is payer, business is payee except for casual)</t>
  </si>
  <si>
    <t>Possible fraud checks returned by purpose (consumer is payer)</t>
  </si>
  <si>
    <t>Possible fraud checks returned by creation method</t>
  </si>
  <si>
    <r>
      <t>Possible fraud checks returned by ACH conversion eligibility</t>
    </r>
    <r>
      <rPr>
        <b/>
        <vertAlign val="superscript"/>
        <sz val="11"/>
        <color indexed="8"/>
        <rFont val="Calibri"/>
        <family val="2"/>
      </rPr>
      <t>3</t>
    </r>
  </si>
  <si>
    <r>
      <t>Possible fraud checks returned by ACH conversion eligibility</t>
    </r>
    <r>
      <rPr>
        <b/>
        <vertAlign val="superscript"/>
        <sz val="11"/>
        <color rgb="FF000000"/>
        <rFont val="Calibri"/>
        <family val="2"/>
      </rPr>
      <t>3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</si>
  <si>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Items returned for possible fraud reasons accounted for 15.0% of overall return items sampled by number and 15.6% by value.  Refer to Return Code Summary for breakdown by return checks sampled by reason. </t>
    </r>
  </si>
  <si>
    <r>
      <t>1</t>
    </r>
    <r>
      <rPr>
        <sz val="11"/>
        <rFont val="Calibri"/>
        <family val="2"/>
      </rPr>
      <t xml:space="preserve">Items returned for possible fraud reasons accounted for 10.2% of overall return items sampled by number and 15.1% by value.  Refer to Return Reason Summary for breakdown.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</si>
  <si>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Columns F - H reflect the interquartile ranges of a given data element.  Q1 (column F) represents 25% of the distribution; the median or second quartile (column G), represents 50% of the distribution; and Q3 (column H) represents 75% of the distribution.    </t>
    </r>
  </si>
  <si>
    <t>Possible fraud checks returned item share of total by number</t>
  </si>
  <si>
    <t>Transactions with $50.00 or less in total value</t>
  </si>
  <si>
    <t>Transactions with $50.01 to $100.00 in total value</t>
  </si>
  <si>
    <t>Transactions with $100.01 to $500.00 in total value</t>
  </si>
  <si>
    <t>Transactions with $500.01 to $1000.00 in total value</t>
  </si>
  <si>
    <t>Transactions with $1,000.01 to $2,500.00 in total value</t>
  </si>
  <si>
    <t>Transactions with $2,500.01 to $5,000.00 in total value</t>
  </si>
  <si>
    <t>Transactions with greater than $5,000.00 in total value</t>
  </si>
  <si>
    <t xml:space="preserve"> Remotely created checks returned, 2021</t>
  </si>
  <si>
    <r>
      <t xml:space="preserve"> Remotely created checks returned, 2018</t>
    </r>
    <r>
      <rPr>
        <b/>
        <vertAlign val="superscript"/>
        <sz val="14"/>
        <rFont val="Calibri"/>
        <family val="2"/>
      </rPr>
      <t>1</t>
    </r>
  </si>
  <si>
    <t>Remotely created checks returned by payer/payee</t>
  </si>
  <si>
    <t>Remotely created checks returned by counterparty relationship</t>
  </si>
  <si>
    <t>Remotely created checks returned by identifying characteristics</t>
  </si>
  <si>
    <t xml:space="preserve">Remotely created checks returned item share of total by number </t>
  </si>
  <si>
    <t>Checks returned by industry, payer and payee 2021</t>
  </si>
  <si>
    <t>Retail Store e.g., Department store, clothes shop, Best Buy, Home Depot, motor and vehicle parts deal</t>
  </si>
  <si>
    <t>Suppliers and manufacturers e.g., machinery, textile, food production, beverage, apparel manufacturin</t>
  </si>
  <si>
    <t>Health Care, e.g., Hospital, doctor’s office, ambulatory care, nursing and residential care facilitie</t>
  </si>
  <si>
    <t>Public Administration, e.g., State of, County of, IRS, City of, US Treasury, federal government, muni</t>
  </si>
  <si>
    <t>Retail Store e.g., Department store, clothes shop, Best Buy, Home Depot, motor and vehicle parts deale</t>
  </si>
  <si>
    <t>Public Administration, e.g., State of, County of, IRS, City of, US Treasury, federal government, munic</t>
  </si>
  <si>
    <t>Suppliers and manufacturers, e.g., machinery, textile, food production, beverage, apparel, manufacturi</t>
  </si>
  <si>
    <t>na</t>
  </si>
  <si>
    <t>Return reason classification - Payer is consumer 2018</t>
  </si>
  <si>
    <t>Rcc warranty breach (Rule 8)</t>
  </si>
  <si>
    <r>
      <t>na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</si>
  <si>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The number is not provided given here the volume is less than 5% and may cause the number is not statistical meaningful.</t>
    </r>
  </si>
  <si>
    <t>na1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</si>
  <si>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The number is not provided given here the volume is less than 5% and may cause the number is not statistical meaningful.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</si>
  <si>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The number is not provided given here the volume is less than 5% and may cause the number is not statistical meaningful.</t>
    </r>
  </si>
  <si>
    <t>na4</t>
  </si>
  <si>
    <t>Checks returned by industry, payer and payee</t>
  </si>
  <si>
    <t>Checks paid by industry, payer and payee</t>
  </si>
  <si>
    <t xml:space="preserve">A report of findings, technical appendix (appendix B), and survey questionnaires (appendix C) are at frbatlanta.org.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</si>
</sst>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"/>
    <numFmt numFmtId="168" formatCode="_(&quot;$&quot;* #,##0_);_(&quot;$&quot;* \(#,##0\);_(&quot;$&quot;* &quot;-&quot;??_);_(@_)"/>
    <numFmt numFmtId="169" formatCode="_(* #,##0_);_(* \(#,##0\);_(* &quot;-&quot;??_);_(@_)"/>
    <numFmt numFmtId="170" formatCode="0.0%_);\(0.0%\)"/>
    <numFmt numFmtId="171" formatCode="0.000%"/>
    <numFmt numFmtId="172" formatCode="0.00%_);\(0.00%\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vertAlign val="super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perscript"/>
      <sz val="14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name val="Calibri"/>
      <family val="2"/>
      <scheme val="minor"/>
    </font>
    <font>
      <sz val="12"/>
      <color rgb="FF0C0C0C"/>
      <name val="Inherit"/>
    </font>
    <font>
      <sz val="11"/>
      <color rgb="FF9C00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0" fillId="0" borderId="0">
      <alignment wrapText="1"/>
    </xf>
    <xf numFmtId="0" fontId="6" fillId="7" borderId="19" applyNumberFormat="0" applyFont="0" applyAlignment="0" applyProtection="0"/>
    <xf numFmtId="0" fontId="7" fillId="2" borderId="0" applyNumberFormat="0" applyBorder="0" applyAlignment="0" applyProtection="0"/>
    <xf numFmtId="0" fontId="34" fillId="9" borderId="0" applyNumberFormat="0" applyBorder="0" applyAlignment="0" applyProtection="0"/>
  </cellStyleXfs>
  <cellXfs count="370">
    <xf numFmtId="0" fontId="0" fillId="0" borderId="0" xfId="0"/>
    <xf numFmtId="0" fontId="11" fillId="0" borderId="0" xfId="0" applyFont="1"/>
    <xf numFmtId="0" fontId="13" fillId="0" borderId="0" xfId="0" applyFont="1"/>
    <xf numFmtId="0" fontId="0" fillId="0" borderId="1" xfId="0" applyBorder="1"/>
    <xf numFmtId="0" fontId="8" fillId="0" borderId="1" xfId="0" applyFont="1" applyBorder="1" applyAlignment="1">
      <alignment horizontal="left"/>
    </xf>
    <xf numFmtId="166" fontId="11" fillId="0" borderId="5" xfId="4" applyNumberFormat="1" applyFont="1" applyFill="1" applyBorder="1" applyAlignment="1">
      <alignment horizontal="center" wrapText="1"/>
    </xf>
    <xf numFmtId="166" fontId="11" fillId="0" borderId="0" xfId="4" applyNumberFormat="1" applyFont="1" applyFill="1" applyBorder="1" applyAlignment="1">
      <alignment horizontal="center" wrapText="1"/>
    </xf>
    <xf numFmtId="166" fontId="11" fillId="0" borderId="12" xfId="4" applyNumberFormat="1" applyFont="1" applyFill="1" applyBorder="1" applyAlignment="1">
      <alignment horizontal="center" wrapText="1"/>
    </xf>
    <xf numFmtId="166" fontId="11" fillId="0" borderId="3" xfId="4" applyNumberFormat="1" applyFont="1" applyFill="1" applyBorder="1" applyAlignment="1">
      <alignment horizontal="center" wrapText="1"/>
    </xf>
    <xf numFmtId="166" fontId="0" fillId="0" borderId="0" xfId="0" applyNumberFormat="1"/>
    <xf numFmtId="44" fontId="6" fillId="0" borderId="0" xfId="2" applyFont="1" applyFill="1" applyBorder="1"/>
    <xf numFmtId="168" fontId="6" fillId="0" borderId="3" xfId="2" applyNumberFormat="1" applyFont="1" applyFill="1" applyBorder="1"/>
    <xf numFmtId="168" fontId="6" fillId="0" borderId="2" xfId="2" applyNumberFormat="1" applyFont="1" applyFill="1" applyBorder="1"/>
    <xf numFmtId="168" fontId="6" fillId="0" borderId="0" xfId="2" applyNumberFormat="1" applyFont="1" applyFill="1" applyBorder="1"/>
    <xf numFmtId="0" fontId="9" fillId="0" borderId="0" xfId="0" applyFont="1"/>
    <xf numFmtId="0" fontId="16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9" fontId="8" fillId="0" borderId="1" xfId="1" applyNumberFormat="1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8" fontId="6" fillId="0" borderId="0" xfId="2" applyNumberFormat="1" applyFill="1"/>
    <xf numFmtId="168" fontId="6" fillId="0" borderId="2" xfId="2" applyNumberFormat="1" applyFill="1" applyBorder="1"/>
    <xf numFmtId="166" fontId="0" fillId="0" borderId="1" xfId="4" applyNumberFormat="1" applyFont="1" applyBorder="1"/>
    <xf numFmtId="164" fontId="0" fillId="0" borderId="0" xfId="0" applyNumberFormat="1"/>
    <xf numFmtId="167" fontId="0" fillId="0" borderId="0" xfId="0" applyNumberFormat="1"/>
    <xf numFmtId="4" fontId="0" fillId="0" borderId="0" xfId="0" applyNumberFormat="1"/>
    <xf numFmtId="44" fontId="6" fillId="0" borderId="0" xfId="2" applyFont="1"/>
    <xf numFmtId="165" fontId="0" fillId="3" borderId="1" xfId="0" applyNumberFormat="1" applyFill="1" applyBorder="1" applyAlignment="1">
      <alignment horizontal="center" vertical="top"/>
    </xf>
    <xf numFmtId="44" fontId="6" fillId="3" borderId="1" xfId="2" applyFont="1" applyFill="1" applyBorder="1" applyAlignment="1">
      <alignment horizontal="center" vertical="top"/>
    </xf>
    <xf numFmtId="3" fontId="0" fillId="3" borderId="1" xfId="0" applyNumberFormat="1" applyFill="1" applyBorder="1" applyAlignment="1">
      <alignment horizontal="center" vertical="top"/>
    </xf>
    <xf numFmtId="2" fontId="11" fillId="0" borderId="6" xfId="3" applyNumberFormat="1" applyFont="1" applyBorder="1" applyAlignment="1">
      <alignment horizontal="left" wrapText="1" indent="2"/>
    </xf>
    <xf numFmtId="0" fontId="0" fillId="0" borderId="10" xfId="0" applyBorder="1"/>
    <xf numFmtId="0" fontId="0" fillId="0" borderId="9" xfId="0" applyBorder="1"/>
    <xf numFmtId="2" fontId="14" fillId="0" borderId="7" xfId="3" applyNumberFormat="1" applyFont="1" applyBorder="1" applyAlignment="1">
      <alignment horizontal="left" wrapText="1"/>
    </xf>
    <xf numFmtId="4" fontId="0" fillId="0" borderId="2" xfId="0" applyNumberFormat="1" applyBorder="1"/>
    <xf numFmtId="2" fontId="11" fillId="0" borderId="7" xfId="3" applyNumberFormat="1" applyFont="1" applyBorder="1" applyAlignment="1">
      <alignment horizontal="left" wrapText="1" indent="2"/>
    </xf>
    <xf numFmtId="0" fontId="11" fillId="0" borderId="5" xfId="3" applyFont="1" applyBorder="1" applyAlignment="1">
      <alignment horizontal="center" wrapText="1"/>
    </xf>
    <xf numFmtId="0" fontId="11" fillId="0" borderId="0" xfId="3" applyFont="1" applyAlignment="1">
      <alignment horizontal="center" wrapText="1"/>
    </xf>
    <xf numFmtId="168" fontId="6" fillId="3" borderId="0" xfId="2" applyNumberFormat="1" applyFont="1" applyFill="1" applyBorder="1"/>
    <xf numFmtId="168" fontId="6" fillId="3" borderId="2" xfId="2" applyNumberFormat="1" applyFont="1" applyFill="1" applyBorder="1"/>
    <xf numFmtId="2" fontId="11" fillId="0" borderId="7" xfId="3" applyNumberFormat="1" applyFont="1" applyBorder="1" applyAlignment="1">
      <alignment horizontal="left" wrapText="1"/>
    </xf>
    <xf numFmtId="0" fontId="8" fillId="0" borderId="7" xfId="0" applyFont="1" applyBorder="1"/>
    <xf numFmtId="0" fontId="0" fillId="0" borderId="7" xfId="0" applyBorder="1" applyAlignment="1">
      <alignment horizontal="left" indent="4"/>
    </xf>
    <xf numFmtId="0" fontId="0" fillId="0" borderId="7" xfId="0" applyBorder="1" applyAlignment="1">
      <alignment horizontal="left" indent="2"/>
    </xf>
    <xf numFmtId="0" fontId="0" fillId="0" borderId="7" xfId="0" applyBorder="1" applyAlignment="1">
      <alignment horizontal="left" wrapText="1" indent="2"/>
    </xf>
    <xf numFmtId="166" fontId="11" fillId="3" borderId="0" xfId="4" applyNumberFormat="1" applyFont="1" applyFill="1" applyBorder="1" applyAlignment="1">
      <alignment horizontal="center" wrapText="1"/>
    </xf>
    <xf numFmtId="2" fontId="11" fillId="0" borderId="8" xfId="3" applyNumberFormat="1" applyFont="1" applyBorder="1" applyAlignment="1">
      <alignment horizontal="left" wrapText="1" indent="2"/>
    </xf>
    <xf numFmtId="4" fontId="0" fillId="0" borderId="3" xfId="0" applyNumberFormat="1" applyBorder="1"/>
    <xf numFmtId="4" fontId="0" fillId="0" borderId="4" xfId="0" applyNumberFormat="1" applyBorder="1"/>
    <xf numFmtId="0" fontId="8" fillId="0" borderId="6" xfId="0" applyFont="1" applyBorder="1"/>
    <xf numFmtId="0" fontId="0" fillId="0" borderId="6" xfId="0" applyBorder="1" applyAlignment="1">
      <alignment wrapText="1"/>
    </xf>
    <xf numFmtId="166" fontId="0" fillId="3" borderId="10" xfId="0" applyNumberFormat="1" applyFill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6" fillId="0" borderId="0" xfId="2" applyNumberFormat="1" applyFont="1"/>
    <xf numFmtId="0" fontId="0" fillId="0" borderId="7" xfId="0" applyBorder="1" applyAlignment="1">
      <alignment wrapText="1"/>
    </xf>
    <xf numFmtId="166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166" fontId="0" fillId="0" borderId="3" xfId="0" applyNumberFormat="1" applyBorder="1" applyAlignment="1">
      <alignment wrapText="1"/>
    </xf>
    <xf numFmtId="2" fontId="0" fillId="3" borderId="11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166" fontId="11" fillId="0" borderId="5" xfId="4" applyNumberFormat="1" applyFont="1" applyBorder="1" applyAlignment="1">
      <alignment horizontal="center" wrapText="1"/>
    </xf>
    <xf numFmtId="166" fontId="11" fillId="0" borderId="0" xfId="4" applyNumberFormat="1" applyFont="1" applyAlignment="1">
      <alignment horizontal="center" wrapText="1"/>
    </xf>
    <xf numFmtId="168" fontId="6" fillId="0" borderId="0" xfId="2" applyNumberFormat="1"/>
    <xf numFmtId="168" fontId="6" fillId="0" borderId="2" xfId="2" applyNumberFormat="1" applyBorder="1"/>
    <xf numFmtId="166" fontId="6" fillId="0" borderId="0" xfId="4" applyNumberFormat="1" applyFont="1"/>
    <xf numFmtId="169" fontId="6" fillId="0" borderId="0" xfId="1" applyNumberFormat="1" applyFont="1"/>
    <xf numFmtId="3" fontId="0" fillId="0" borderId="0" xfId="0" applyNumberFormat="1"/>
    <xf numFmtId="166" fontId="6" fillId="3" borderId="11" xfId="4" applyNumberFormat="1" applyFont="1" applyFill="1" applyBorder="1" applyAlignment="1">
      <alignment horizontal="center" vertical="center"/>
    </xf>
    <xf numFmtId="166" fontId="6" fillId="3" borderId="10" xfId="4" applyNumberFormat="1" applyFont="1" applyFill="1" applyBorder="1" applyAlignment="1">
      <alignment horizontal="center" vertical="center"/>
    </xf>
    <xf numFmtId="0" fontId="0" fillId="0" borderId="2" xfId="0" applyBorder="1"/>
    <xf numFmtId="168" fontId="6" fillId="3" borderId="0" xfId="2" applyNumberFormat="1" applyFill="1"/>
    <xf numFmtId="0" fontId="8" fillId="0" borderId="7" xfId="0" applyFont="1" applyBorder="1" applyAlignment="1">
      <alignment horizontal="left" indent="4"/>
    </xf>
    <xf numFmtId="166" fontId="11" fillId="3" borderId="5" xfId="4" applyNumberFormat="1" applyFont="1" applyFill="1" applyBorder="1" applyAlignment="1">
      <alignment horizontal="center" wrapText="1"/>
    </xf>
    <xf numFmtId="166" fontId="6" fillId="0" borderId="1" xfId="4" applyNumberFormat="1" applyFont="1" applyFill="1" applyBorder="1" applyAlignment="1">
      <alignment horizontal="center"/>
    </xf>
    <xf numFmtId="169" fontId="6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6" fillId="0" borderId="0" xfId="4" applyNumberFormat="1" applyFont="1" applyBorder="1"/>
    <xf numFmtId="169" fontId="0" fillId="3" borderId="1" xfId="1" applyNumberFormat="1" applyFont="1" applyFill="1" applyBorder="1"/>
    <xf numFmtId="170" fontId="0" fillId="3" borderId="1" xfId="0" applyNumberFormat="1" applyFill="1" applyBorder="1"/>
    <xf numFmtId="168" fontId="0" fillId="3" borderId="1" xfId="2" applyNumberFormat="1" applyFont="1" applyFill="1" applyBorder="1"/>
    <xf numFmtId="0" fontId="21" fillId="3" borderId="1" xfId="0" applyFont="1" applyFill="1" applyBorder="1"/>
    <xf numFmtId="3" fontId="21" fillId="3" borderId="1" xfId="0" applyNumberFormat="1" applyFont="1" applyFill="1" applyBorder="1"/>
    <xf numFmtId="166" fontId="22" fillId="3" borderId="1" xfId="0" applyNumberFormat="1" applyFont="1" applyFill="1" applyBorder="1"/>
    <xf numFmtId="168" fontId="21" fillId="3" borderId="1" xfId="0" applyNumberFormat="1" applyFont="1" applyFill="1" applyBorder="1"/>
    <xf numFmtId="49" fontId="0" fillId="0" borderId="1" xfId="0" applyNumberFormat="1" applyBorder="1"/>
    <xf numFmtId="0" fontId="21" fillId="0" borderId="1" xfId="0" applyFont="1" applyBorder="1"/>
    <xf numFmtId="169" fontId="8" fillId="3" borderId="1" xfId="1" applyNumberFormat="1" applyFont="1" applyFill="1" applyBorder="1"/>
    <xf numFmtId="168" fontId="8" fillId="3" borderId="1" xfId="2" applyNumberFormat="1" applyFont="1" applyFill="1" applyBorder="1"/>
    <xf numFmtId="166" fontId="11" fillId="3" borderId="0" xfId="4" applyNumberFormat="1" applyFont="1" applyFill="1" applyAlignment="1">
      <alignment horizontal="center" wrapText="1"/>
    </xf>
    <xf numFmtId="166" fontId="11" fillId="0" borderId="12" xfId="4" applyNumberFormat="1" applyFont="1" applyBorder="1" applyAlignment="1">
      <alignment horizontal="center" wrapText="1"/>
    </xf>
    <xf numFmtId="166" fontId="11" fillId="0" borderId="3" xfId="4" applyNumberFormat="1" applyFont="1" applyBorder="1" applyAlignment="1">
      <alignment horizontal="center" wrapText="1"/>
    </xf>
    <xf numFmtId="49" fontId="0" fillId="3" borderId="1" xfId="0" applyNumberFormat="1" applyFill="1" applyBorder="1" applyAlignment="1">
      <alignment wrapText="1"/>
    </xf>
    <xf numFmtId="168" fontId="22" fillId="3" borderId="1" xfId="2" applyNumberFormat="1" applyFont="1" applyFill="1" applyBorder="1"/>
    <xf numFmtId="49" fontId="0" fillId="0" borderId="1" xfId="0" applyNumberFormat="1" applyBorder="1" applyAlignment="1">
      <alignment wrapText="1"/>
    </xf>
    <xf numFmtId="166" fontId="14" fillId="0" borderId="5" xfId="4" applyNumberFormat="1" applyFont="1" applyBorder="1" applyAlignment="1">
      <alignment horizontal="center" wrapText="1"/>
    </xf>
    <xf numFmtId="166" fontId="14" fillId="0" borderId="0" xfId="4" applyNumberFormat="1" applyFont="1" applyAlignment="1">
      <alignment horizontal="center" wrapText="1"/>
    </xf>
    <xf numFmtId="168" fontId="8" fillId="0" borderId="0" xfId="2" applyNumberFormat="1" applyFont="1"/>
    <xf numFmtId="168" fontId="8" fillId="0" borderId="2" xfId="2" applyNumberFormat="1" applyFont="1" applyBorder="1"/>
    <xf numFmtId="168" fontId="6" fillId="3" borderId="2" xfId="2" applyNumberFormat="1" applyFill="1" applyBorder="1"/>
    <xf numFmtId="166" fontId="0" fillId="3" borderId="10" xfId="0" applyNumberFormat="1" applyFill="1" applyBorder="1"/>
    <xf numFmtId="166" fontId="0" fillId="3" borderId="0" xfId="0" applyNumberFormat="1" applyFill="1" applyAlignment="1">
      <alignment wrapText="1"/>
    </xf>
    <xf numFmtId="166" fontId="0" fillId="3" borderId="0" xfId="0" applyNumberFormat="1" applyFill="1"/>
    <xf numFmtId="166" fontId="0" fillId="3" borderId="2" xfId="0" applyNumberFormat="1" applyFill="1" applyBorder="1"/>
    <xf numFmtId="166" fontId="0" fillId="3" borderId="3" xfId="0" applyNumberFormat="1" applyFill="1" applyBorder="1" applyAlignment="1">
      <alignment wrapText="1"/>
    </xf>
    <xf numFmtId="166" fontId="0" fillId="3" borderId="3" xfId="0" applyNumberFormat="1" applyFill="1" applyBorder="1"/>
    <xf numFmtId="166" fontId="0" fillId="3" borderId="4" xfId="0" applyNumberFormat="1" applyFill="1" applyBorder="1"/>
    <xf numFmtId="165" fontId="0" fillId="3" borderId="1" xfId="0" applyNumberFormat="1" applyFill="1" applyBorder="1" applyAlignment="1">
      <alignment horizontal="center" vertical="center"/>
    </xf>
    <xf numFmtId="169" fontId="0" fillId="0" borderId="1" xfId="1" applyNumberFormat="1" applyFont="1" applyBorder="1"/>
    <xf numFmtId="170" fontId="0" fillId="0" borderId="1" xfId="0" applyNumberFormat="1" applyBorder="1"/>
    <xf numFmtId="0" fontId="0" fillId="3" borderId="0" xfId="0" applyFill="1"/>
    <xf numFmtId="0" fontId="11" fillId="3" borderId="5" xfId="3" applyFont="1" applyFill="1" applyBorder="1" applyAlignment="1">
      <alignment horizontal="center" wrapText="1"/>
    </xf>
    <xf numFmtId="0" fontId="11" fillId="3" borderId="0" xfId="3" applyFont="1" applyFill="1" applyAlignment="1">
      <alignment horizontal="center" wrapText="1"/>
    </xf>
    <xf numFmtId="4" fontId="0" fillId="3" borderId="0" xfId="0" applyNumberFormat="1" applyFill="1"/>
    <xf numFmtId="4" fontId="0" fillId="3" borderId="2" xfId="0" applyNumberFormat="1" applyFill="1" applyBorder="1"/>
    <xf numFmtId="3" fontId="0" fillId="3" borderId="1" xfId="0" applyNumberFormat="1" applyFill="1" applyBorder="1" applyAlignment="1">
      <alignment horizontal="center" vertical="center"/>
    </xf>
    <xf numFmtId="168" fontId="22" fillId="3" borderId="1" xfId="0" applyNumberFormat="1" applyFont="1" applyFill="1" applyBorder="1"/>
    <xf numFmtId="168" fontId="0" fillId="0" borderId="1" xfId="2" applyNumberFormat="1" applyFont="1" applyBorder="1"/>
    <xf numFmtId="49" fontId="0" fillId="3" borderId="1" xfId="0" applyNumberFormat="1" applyFill="1" applyBorder="1"/>
    <xf numFmtId="1" fontId="14" fillId="0" borderId="1" xfId="3" applyNumberFormat="1" applyFont="1" applyBorder="1" applyAlignment="1">
      <alignment wrapText="1"/>
    </xf>
    <xf numFmtId="166" fontId="8" fillId="0" borderId="1" xfId="0" applyNumberFormat="1" applyFont="1" applyBorder="1"/>
    <xf numFmtId="169" fontId="8" fillId="0" borderId="1" xfId="0" applyNumberFormat="1" applyFont="1" applyBorder="1"/>
    <xf numFmtId="171" fontId="22" fillId="0" borderId="0" xfId="0" applyNumberFormat="1" applyFont="1"/>
    <xf numFmtId="10" fontId="0" fillId="0" borderId="0" xfId="0" applyNumberFormat="1"/>
    <xf numFmtId="10" fontId="22" fillId="0" borderId="0" xfId="0" applyNumberFormat="1" applyFont="1"/>
    <xf numFmtId="0" fontId="24" fillId="0" borderId="7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8" fillId="0" borderId="0" xfId="0" applyFont="1"/>
    <xf numFmtId="0" fontId="30" fillId="4" borderId="4" xfId="0" applyFont="1" applyFill="1" applyBorder="1"/>
    <xf numFmtId="0" fontId="31" fillId="6" borderId="4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/>
    </xf>
    <xf numFmtId="166" fontId="24" fillId="0" borderId="0" xfId="0" applyNumberFormat="1" applyFont="1" applyAlignment="1">
      <alignment wrapText="1"/>
    </xf>
    <xf numFmtId="0" fontId="22" fillId="0" borderId="0" xfId="0" applyFont="1"/>
    <xf numFmtId="0" fontId="0" fillId="0" borderId="1" xfId="0" applyBorder="1" applyAlignment="1">
      <alignment horizontal="left"/>
    </xf>
    <xf numFmtId="166" fontId="14" fillId="3" borderId="5" xfId="4" applyNumberFormat="1" applyFont="1" applyFill="1" applyBorder="1" applyAlignment="1">
      <alignment horizontal="center" wrapText="1"/>
    </xf>
    <xf numFmtId="166" fontId="14" fillId="3" borderId="0" xfId="4" applyNumberFormat="1" applyFont="1" applyFill="1" applyAlignment="1">
      <alignment horizontal="center" wrapText="1"/>
    </xf>
    <xf numFmtId="168" fontId="8" fillId="3" borderId="0" xfId="2" applyNumberFormat="1" applyFont="1" applyFill="1"/>
    <xf numFmtId="168" fontId="8" fillId="3" borderId="2" xfId="2" applyNumberFormat="1" applyFont="1" applyFill="1" applyBorder="1"/>
    <xf numFmtId="0" fontId="22" fillId="0" borderId="4" xfId="0" applyFont="1" applyBorder="1"/>
    <xf numFmtId="166" fontId="2" fillId="0" borderId="4" xfId="0" applyNumberFormat="1" applyFont="1" applyBorder="1"/>
    <xf numFmtId="0" fontId="22" fillId="5" borderId="4" xfId="0" applyFont="1" applyFill="1" applyBorder="1"/>
    <xf numFmtId="0" fontId="21" fillId="0" borderId="8" xfId="0" applyFont="1" applyBorder="1"/>
    <xf numFmtId="0" fontId="21" fillId="0" borderId="4" xfId="0" applyFont="1" applyBorder="1"/>
    <xf numFmtId="3" fontId="21" fillId="0" borderId="4" xfId="0" applyNumberFormat="1" applyFont="1" applyBorder="1"/>
    <xf numFmtId="166" fontId="22" fillId="0" borderId="4" xfId="0" applyNumberFormat="1" applyFont="1" applyBorder="1"/>
    <xf numFmtId="168" fontId="21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horizontal="center" wrapText="1"/>
    </xf>
    <xf numFmtId="0" fontId="22" fillId="0" borderId="5" xfId="0" applyFont="1" applyBorder="1"/>
    <xf numFmtId="166" fontId="22" fillId="0" borderId="2" xfId="0" applyNumberFormat="1" applyFont="1" applyBorder="1"/>
    <xf numFmtId="0" fontId="22" fillId="0" borderId="12" xfId="0" applyFont="1" applyBorder="1"/>
    <xf numFmtId="168" fontId="6" fillId="3" borderId="0" xfId="6" applyNumberFormat="1" applyFont="1" applyFill="1" applyBorder="1"/>
    <xf numFmtId="166" fontId="6" fillId="3" borderId="5" xfId="4" applyNumberFormat="1" applyFill="1" applyBorder="1" applyAlignment="1">
      <alignment wrapText="1"/>
    </xf>
    <xf numFmtId="168" fontId="6" fillId="3" borderId="0" xfId="6" applyNumberFormat="1" applyFill="1" applyBorder="1"/>
    <xf numFmtId="166" fontId="0" fillId="3" borderId="1" xfId="4" applyNumberFormat="1" applyFont="1" applyFill="1" applyBorder="1"/>
    <xf numFmtId="44" fontId="6" fillId="0" borderId="0" xfId="2" applyFont="1" applyBorder="1"/>
    <xf numFmtId="9" fontId="6" fillId="0" borderId="0" xfId="2" applyNumberFormat="1" applyFont="1" applyFill="1" applyBorder="1"/>
    <xf numFmtId="2" fontId="11" fillId="0" borderId="7" xfId="3" applyNumberFormat="1" applyFont="1" applyBorder="1" applyAlignment="1">
      <alignment wrapText="1"/>
    </xf>
    <xf numFmtId="2" fontId="14" fillId="0" borderId="7" xfId="3" applyNumberFormat="1" applyFont="1" applyBorder="1" applyAlignment="1">
      <alignment wrapText="1"/>
    </xf>
    <xf numFmtId="168" fontId="6" fillId="0" borderId="0" xfId="2" applyNumberFormat="1" applyFont="1" applyBorder="1"/>
    <xf numFmtId="9" fontId="6" fillId="0" borderId="0" xfId="2" applyNumberFormat="1" applyFont="1" applyFill="1" applyBorder="1" applyAlignment="1">
      <alignment horizontal="center"/>
    </xf>
    <xf numFmtId="2" fontId="11" fillId="0" borderId="0" xfId="3" applyNumberFormat="1" applyFont="1" applyAlignment="1">
      <alignment horizontal="left" wrapText="1" indent="2"/>
    </xf>
    <xf numFmtId="2" fontId="0" fillId="3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2" fontId="14" fillId="0" borderId="20" xfId="3" applyNumberFormat="1" applyFont="1" applyBorder="1" applyAlignment="1">
      <alignment wrapText="1"/>
    </xf>
    <xf numFmtId="2" fontId="0" fillId="3" borderId="7" xfId="0" applyNumberFormat="1" applyFill="1" applyBorder="1" applyAlignment="1">
      <alignment horizontal="center" vertical="center"/>
    </xf>
    <xf numFmtId="169" fontId="0" fillId="0" borderId="1" xfId="0" applyNumberFormat="1" applyBorder="1"/>
    <xf numFmtId="172" fontId="0" fillId="0" borderId="1" xfId="0" applyNumberFormat="1" applyBorder="1"/>
    <xf numFmtId="0" fontId="17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vertical="center"/>
    </xf>
    <xf numFmtId="169" fontId="0" fillId="0" borderId="0" xfId="0" applyNumberFormat="1"/>
    <xf numFmtId="6" fontId="0" fillId="0" borderId="0" xfId="0" applyNumberFormat="1"/>
    <xf numFmtId="166" fontId="0" fillId="0" borderId="1" xfId="0" applyNumberFormat="1" applyBorder="1"/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2" fillId="0" borderId="2" xfId="0" applyFont="1" applyBorder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8" fontId="22" fillId="3" borderId="0" xfId="6" applyNumberFormat="1" applyFont="1" applyFill="1" applyBorder="1"/>
    <xf numFmtId="168" fontId="22" fillId="3" borderId="0" xfId="0" applyNumberFormat="1" applyFont="1" applyFill="1"/>
    <xf numFmtId="168" fontId="22" fillId="0" borderId="2" xfId="0" applyNumberFormat="1" applyFont="1" applyBorder="1"/>
    <xf numFmtId="168" fontId="22" fillId="0" borderId="0" xfId="0" applyNumberFormat="1" applyFont="1"/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2" fillId="0" borderId="3" xfId="0" applyFont="1" applyBorder="1"/>
    <xf numFmtId="0" fontId="21" fillId="0" borderId="6" xfId="0" applyFont="1" applyBorder="1"/>
    <xf numFmtId="0" fontId="22" fillId="0" borderId="14" xfId="0" applyFont="1" applyBorder="1" applyAlignment="1">
      <alignment horizontal="center"/>
    </xf>
    <xf numFmtId="0" fontId="22" fillId="0" borderId="6" xfId="0" applyFont="1" applyBorder="1" applyAlignment="1">
      <alignment wrapText="1"/>
    </xf>
    <xf numFmtId="166" fontId="22" fillId="0" borderId="0" xfId="0" applyNumberFormat="1" applyFont="1" applyAlignment="1">
      <alignment wrapText="1"/>
    </xf>
    <xf numFmtId="0" fontId="22" fillId="0" borderId="8" xfId="0" applyFont="1" applyBorder="1" applyAlignment="1">
      <alignment wrapText="1"/>
    </xf>
    <xf numFmtId="168" fontId="2" fillId="0" borderId="0" xfId="0" applyNumberFormat="1" applyFont="1" applyAlignment="1">
      <alignment wrapText="1"/>
    </xf>
    <xf numFmtId="168" fontId="2" fillId="0" borderId="2" xfId="0" applyNumberFormat="1" applyFont="1" applyBorder="1" applyAlignment="1">
      <alignment wrapText="1"/>
    </xf>
    <xf numFmtId="168" fontId="22" fillId="0" borderId="3" xfId="0" applyNumberFormat="1" applyFont="1" applyBorder="1"/>
    <xf numFmtId="168" fontId="22" fillId="0" borderId="4" xfId="0" applyNumberFormat="1" applyFont="1" applyBorder="1"/>
    <xf numFmtId="166" fontId="22" fillId="0" borderId="3" xfId="0" applyNumberFormat="1" applyFont="1" applyBorder="1" applyAlignment="1">
      <alignment wrapText="1"/>
    </xf>
    <xf numFmtId="0" fontId="21" fillId="0" borderId="7" xfId="0" applyFont="1" applyBorder="1"/>
    <xf numFmtId="0" fontId="22" fillId="0" borderId="7" xfId="0" applyFont="1" applyBorder="1"/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166" fontId="22" fillId="0" borderId="11" xfId="0" applyNumberFormat="1" applyFont="1" applyBorder="1" applyAlignment="1">
      <alignment wrapText="1"/>
    </xf>
    <xf numFmtId="0" fontId="22" fillId="0" borderId="5" xfId="0" applyFont="1" applyBorder="1" applyAlignment="1">
      <alignment wrapText="1"/>
    </xf>
    <xf numFmtId="166" fontId="22" fillId="0" borderId="5" xfId="0" applyNumberFormat="1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8" fontId="21" fillId="0" borderId="0" xfId="0" applyNumberFormat="1" applyFont="1"/>
    <xf numFmtId="168" fontId="21" fillId="0" borderId="2" xfId="0" applyNumberFormat="1" applyFont="1" applyBorder="1"/>
    <xf numFmtId="166" fontId="22" fillId="0" borderId="0" xfId="0" applyNumberFormat="1" applyFont="1"/>
    <xf numFmtId="166" fontId="22" fillId="0" borderId="12" xfId="0" applyNumberFormat="1" applyFont="1" applyBorder="1" applyAlignment="1">
      <alignment wrapText="1"/>
    </xf>
    <xf numFmtId="166" fontId="22" fillId="0" borderId="3" xfId="0" applyNumberFormat="1" applyFont="1" applyBorder="1"/>
    <xf numFmtId="0" fontId="22" fillId="8" borderId="4" xfId="0" applyFont="1" applyFill="1" applyBorder="1"/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 wrapText="1"/>
    </xf>
    <xf numFmtId="168" fontId="22" fillId="0" borderId="0" xfId="0" applyNumberFormat="1" applyFont="1" applyAlignment="1">
      <alignment horizontal="right"/>
    </xf>
    <xf numFmtId="168" fontId="2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8" fontId="6" fillId="0" borderId="0" xfId="2" applyNumberFormat="1" applyFont="1" applyFill="1" applyBorder="1" applyAlignment="1">
      <alignment horizontal="right"/>
    </xf>
    <xf numFmtId="168" fontId="6" fillId="0" borderId="2" xfId="2" applyNumberFormat="1" applyFont="1" applyFill="1" applyBorder="1" applyAlignment="1">
      <alignment horizontal="right"/>
    </xf>
    <xf numFmtId="166" fontId="0" fillId="3" borderId="9" xfId="0" applyNumberFormat="1" applyFill="1" applyBorder="1"/>
    <xf numFmtId="166" fontId="22" fillId="3" borderId="0" xfId="0" applyNumberFormat="1" applyFont="1" applyFill="1" applyAlignment="1">
      <alignment wrapText="1"/>
    </xf>
    <xf numFmtId="166" fontId="22" fillId="3" borderId="2" xfId="0" applyNumberFormat="1" applyFont="1" applyFill="1" applyBorder="1" applyAlignment="1">
      <alignment wrapText="1"/>
    </xf>
    <xf numFmtId="166" fontId="22" fillId="3" borderId="3" xfId="0" applyNumberFormat="1" applyFont="1" applyFill="1" applyBorder="1" applyAlignment="1">
      <alignment wrapText="1"/>
    </xf>
    <xf numFmtId="166" fontId="22" fillId="3" borderId="4" xfId="0" applyNumberFormat="1" applyFont="1" applyFill="1" applyBorder="1" applyAlignment="1">
      <alignment wrapText="1"/>
    </xf>
    <xf numFmtId="166" fontId="2" fillId="3" borderId="0" xfId="0" applyNumberFormat="1" applyFont="1" applyFill="1" applyAlignment="1">
      <alignment wrapText="1"/>
    </xf>
    <xf numFmtId="166" fontId="6" fillId="3" borderId="11" xfId="4" applyNumberFormat="1" applyFill="1" applyBorder="1" applyAlignment="1">
      <alignment wrapText="1"/>
    </xf>
    <xf numFmtId="166" fontId="6" fillId="3" borderId="10" xfId="4" applyNumberFormat="1" applyFill="1" applyBorder="1" applyAlignment="1">
      <alignment wrapText="1"/>
    </xf>
    <xf numFmtId="166" fontId="6" fillId="3" borderId="0" xfId="4" applyNumberFormat="1" applyFill="1" applyAlignment="1">
      <alignment wrapText="1"/>
    </xf>
    <xf numFmtId="166" fontId="6" fillId="3" borderId="12" xfId="4" applyNumberFormat="1" applyFill="1" applyBorder="1" applyAlignment="1">
      <alignment wrapText="1"/>
    </xf>
    <xf numFmtId="166" fontId="6" fillId="3" borderId="3" xfId="4" applyNumberFormat="1" applyFill="1" applyBorder="1" applyAlignment="1">
      <alignment wrapText="1"/>
    </xf>
    <xf numFmtId="166" fontId="6" fillId="3" borderId="3" xfId="4" applyNumberFormat="1" applyFill="1" applyBorder="1" applyAlignment="1">
      <alignment horizontal="right" wrapText="1"/>
    </xf>
    <xf numFmtId="166" fontId="22" fillId="3" borderId="11" xfId="0" applyNumberFormat="1" applyFont="1" applyFill="1" applyBorder="1" applyAlignment="1">
      <alignment wrapText="1"/>
    </xf>
    <xf numFmtId="166" fontId="22" fillId="3" borderId="10" xfId="0" applyNumberFormat="1" applyFont="1" applyFill="1" applyBorder="1" applyAlignment="1">
      <alignment wrapText="1"/>
    </xf>
    <xf numFmtId="166" fontId="22" fillId="3" borderId="9" xfId="0" applyNumberFormat="1" applyFont="1" applyFill="1" applyBorder="1" applyAlignment="1">
      <alignment wrapText="1"/>
    </xf>
    <xf numFmtId="166" fontId="22" fillId="3" borderId="5" xfId="0" applyNumberFormat="1" applyFont="1" applyFill="1" applyBorder="1" applyAlignment="1">
      <alignment wrapText="1"/>
    </xf>
    <xf numFmtId="166" fontId="22" fillId="3" borderId="12" xfId="0" applyNumberFormat="1" applyFont="1" applyFill="1" applyBorder="1" applyAlignment="1">
      <alignment wrapText="1"/>
    </xf>
    <xf numFmtId="168" fontId="0" fillId="3" borderId="1" xfId="2" applyNumberFormat="1" applyFont="1" applyFill="1" applyBorder="1" applyAlignment="1">
      <alignment horizontal="right"/>
    </xf>
    <xf numFmtId="0" fontId="22" fillId="3" borderId="4" xfId="0" applyFont="1" applyFill="1" applyBorder="1"/>
    <xf numFmtId="168" fontId="0" fillId="0" borderId="1" xfId="2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166" fontId="22" fillId="3" borderId="4" xfId="4" applyNumberFormat="1" applyFont="1" applyFill="1" applyBorder="1"/>
    <xf numFmtId="0" fontId="22" fillId="3" borderId="1" xfId="0" applyFont="1" applyFill="1" applyBorder="1"/>
    <xf numFmtId="169" fontId="22" fillId="3" borderId="4" xfId="1" applyNumberFormat="1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168" fontId="22" fillId="3" borderId="4" xfId="2" applyNumberFormat="1" applyFont="1" applyFill="1" applyBorder="1"/>
    <xf numFmtId="0" fontId="21" fillId="8" borderId="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vertical="center" wrapText="1"/>
    </xf>
    <xf numFmtId="166" fontId="22" fillId="3" borderId="4" xfId="4" applyNumberFormat="1" applyFont="1" applyFill="1" applyBorder="1" applyAlignment="1">
      <alignment horizontal="right"/>
    </xf>
    <xf numFmtId="166" fontId="22" fillId="0" borderId="5" xfId="4" applyNumberFormat="1" applyFont="1" applyBorder="1"/>
    <xf numFmtId="166" fontId="22" fillId="0" borderId="7" xfId="4" applyNumberFormat="1" applyFont="1" applyBorder="1"/>
    <xf numFmtId="166" fontId="22" fillId="0" borderId="6" xfId="4" applyNumberFormat="1" applyFont="1" applyBorder="1"/>
    <xf numFmtId="0" fontId="22" fillId="0" borderId="2" xfId="0" applyFont="1" applyBorder="1" applyAlignment="1">
      <alignment horizontal="center" wrapText="1"/>
    </xf>
    <xf numFmtId="0" fontId="22" fillId="0" borderId="11" xfId="0" applyFont="1" applyBorder="1"/>
    <xf numFmtId="166" fontId="22" fillId="0" borderId="11" xfId="4" applyNumberFormat="1" applyFont="1" applyBorder="1"/>
    <xf numFmtId="166" fontId="22" fillId="0" borderId="12" xfId="4" applyNumberFormat="1" applyFont="1" applyBorder="1"/>
    <xf numFmtId="166" fontId="22" fillId="0" borderId="8" xfId="4" applyNumberFormat="1" applyFont="1" applyBorder="1"/>
    <xf numFmtId="0" fontId="30" fillId="4" borderId="1" xfId="0" applyFont="1" applyFill="1" applyBorder="1"/>
    <xf numFmtId="169" fontId="2" fillId="0" borderId="4" xfId="1" applyNumberFormat="1" applyFont="1" applyBorder="1"/>
    <xf numFmtId="168" fontId="0" fillId="0" borderId="0" xfId="2" applyNumberFormat="1" applyFont="1" applyBorder="1"/>
    <xf numFmtId="166" fontId="2" fillId="0" borderId="0" xfId="0" applyNumberFormat="1" applyFont="1"/>
    <xf numFmtId="0" fontId="22" fillId="0" borderId="0" xfId="0" applyFont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3" fillId="0" borderId="0" xfId="0" applyFont="1" applyAlignment="1">
      <alignment horizontal="left" vertical="center" indent="1"/>
    </xf>
    <xf numFmtId="0" fontId="8" fillId="0" borderId="5" xfId="0" applyFont="1" applyBorder="1"/>
    <xf numFmtId="166" fontId="11" fillId="3" borderId="2" xfId="4" applyNumberFormat="1" applyFont="1" applyFill="1" applyBorder="1" applyAlignment="1">
      <alignment horizontal="center" wrapText="1"/>
    </xf>
    <xf numFmtId="168" fontId="6" fillId="3" borderId="0" xfId="2" applyNumberFormat="1" applyFill="1" applyBorder="1" applyAlignment="1">
      <alignment horizontal="right"/>
    </xf>
    <xf numFmtId="168" fontId="6" fillId="3" borderId="2" xfId="2" applyNumberFormat="1" applyFill="1" applyBorder="1" applyAlignment="1">
      <alignment horizontal="right"/>
    </xf>
    <xf numFmtId="166" fontId="2" fillId="3" borderId="0" xfId="0" applyNumberFormat="1" applyFont="1" applyFill="1" applyAlignment="1">
      <alignment horizontal="right" wrapText="1"/>
    </xf>
    <xf numFmtId="166" fontId="6" fillId="3" borderId="0" xfId="4" applyNumberFormat="1" applyFill="1" applyAlignment="1">
      <alignment horizontal="right" wrapText="1"/>
    </xf>
    <xf numFmtId="166" fontId="22" fillId="3" borderId="11" xfId="0" applyNumberFormat="1" applyFont="1" applyFill="1" applyBorder="1" applyAlignment="1">
      <alignment horizontal="center" wrapText="1"/>
    </xf>
    <xf numFmtId="166" fontId="22" fillId="3" borderId="10" xfId="0" applyNumberFormat="1" applyFont="1" applyFill="1" applyBorder="1" applyAlignment="1">
      <alignment horizontal="center" wrapText="1"/>
    </xf>
    <xf numFmtId="166" fontId="22" fillId="3" borderId="9" xfId="0" applyNumberFormat="1" applyFont="1" applyFill="1" applyBorder="1" applyAlignment="1">
      <alignment horizontal="center" wrapText="1"/>
    </xf>
    <xf numFmtId="166" fontId="22" fillId="3" borderId="5" xfId="0" applyNumberFormat="1" applyFont="1" applyFill="1" applyBorder="1" applyAlignment="1">
      <alignment horizontal="center" wrapText="1"/>
    </xf>
    <xf numFmtId="166" fontId="22" fillId="3" borderId="0" xfId="0" applyNumberFormat="1" applyFont="1" applyFill="1" applyAlignment="1">
      <alignment horizontal="center" wrapText="1"/>
    </xf>
    <xf numFmtId="166" fontId="22" fillId="3" borderId="2" xfId="0" applyNumberFormat="1" applyFont="1" applyFill="1" applyBorder="1" applyAlignment="1">
      <alignment horizontal="center" wrapText="1"/>
    </xf>
    <xf numFmtId="166" fontId="22" fillId="3" borderId="12" xfId="0" applyNumberFormat="1" applyFont="1" applyFill="1" applyBorder="1" applyAlignment="1">
      <alignment horizontal="center" wrapText="1"/>
    </xf>
    <xf numFmtId="166" fontId="22" fillId="3" borderId="3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44" fontId="0" fillId="0" borderId="0" xfId="0" applyNumberFormat="1"/>
    <xf numFmtId="0" fontId="25" fillId="0" borderId="0" xfId="0" applyFont="1" applyAlignment="1">
      <alignment wrapText="1"/>
    </xf>
    <xf numFmtId="0" fontId="0" fillId="0" borderId="0" xfId="0" applyAlignment="1">
      <alignment horizontal="left" wrapText="1"/>
    </xf>
    <xf numFmtId="168" fontId="0" fillId="0" borderId="0" xfId="2" applyNumberFormat="1" applyFont="1" applyFill="1" applyBorder="1" applyAlignment="1">
      <alignment horizontal="right"/>
    </xf>
    <xf numFmtId="168" fontId="0" fillId="0" borderId="1" xfId="2" applyNumberFormat="1" applyFont="1" applyFill="1" applyBorder="1" applyAlignment="1">
      <alignment horizontal="right"/>
    </xf>
    <xf numFmtId="166" fontId="0" fillId="0" borderId="0" xfId="4" applyNumberFormat="1" applyFont="1" applyBorder="1"/>
    <xf numFmtId="0" fontId="34" fillId="9" borderId="1" xfId="8" applyBorder="1"/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25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" fontId="15" fillId="3" borderId="1" xfId="3" applyNumberFormat="1" applyFon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1" fontId="15" fillId="3" borderId="11" xfId="3" applyNumberFormat="1" applyFont="1" applyFill="1" applyBorder="1" applyAlignment="1">
      <alignment horizontal="center" vertical="center" wrapText="1"/>
    </xf>
    <xf numFmtId="1" fontId="15" fillId="3" borderId="12" xfId="3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2" fontId="11" fillId="0" borderId="10" xfId="3" applyNumberFormat="1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8" fillId="3" borderId="6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2" fontId="22" fillId="0" borderId="10" xfId="3" applyNumberFormat="1" applyFont="1" applyBorder="1" applyAlignment="1">
      <alignment horizontal="left" wrapText="1"/>
    </xf>
    <xf numFmtId="2" fontId="11" fillId="0" borderId="10" xfId="3" applyNumberFormat="1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</cellXfs>
  <cellStyles count="9">
    <cellStyle name="Bad" xfId="8" builtinId="27"/>
    <cellStyle name="Comma" xfId="1" builtinId="3"/>
    <cellStyle name="Currency" xfId="2" builtinId="4"/>
    <cellStyle name="Neutral 2" xfId="7" xr:uid="{DE74CF21-85FD-4F3D-8EC6-139302734F98}"/>
    <cellStyle name="Normal" xfId="0" builtinId="0"/>
    <cellStyle name="Normal 7" xfId="3" xr:uid="{00000000-0005-0000-0000-000005000000}"/>
    <cellStyle name="Note" xfId="6" builtinId="10"/>
    <cellStyle name="Percent" xfId="4" builtinId="5"/>
    <cellStyle name="XLConnect.String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6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676E0-719F-537C-05EE-5556DBC32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858000" cy="104203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</xdr:row>
      <xdr:rowOff>95249</xdr:rowOff>
    </xdr:from>
    <xdr:to>
      <xdr:col>12</xdr:col>
      <xdr:colOff>123825</xdr:colOff>
      <xdr:row>35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412109-013E-DD18-535B-68898E61B3F8}"/>
            </a:ext>
          </a:extLst>
        </xdr:cNvPr>
        <xdr:cNvSpPr txBox="1"/>
      </xdr:nvSpPr>
      <xdr:spPr>
        <a:xfrm>
          <a:off x="619125" y="1428749"/>
          <a:ext cx="6819900" cy="538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400" spc="-75">
              <a:solidFill>
                <a:srgbClr val="538135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Checks Processed by the Federal Reserve in 2021</a:t>
          </a:r>
          <a:endParaRPr lang="en-US" sz="5400" spc="-75">
            <a:solidFill>
              <a:srgbClr val="262626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Report of the Check Sample Survey</a:t>
          </a:r>
        </a:p>
        <a:p>
          <a:pPr marL="0" marR="0" algn="ctr">
            <a:spcBef>
              <a:spcPts val="0"/>
            </a:spcBef>
            <a:spcAft>
              <a:spcPts val="1000"/>
            </a:spcAft>
          </a:pPr>
          <a:r>
            <a:rPr lang="en-US" sz="18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Appendix A: Check Questionnaires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Federal Reserve Bank of Atlanta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Retail Payments Risk Forum Working Paper 23-1,</a:t>
          </a:r>
          <a:r>
            <a:rPr lang="en-US" sz="1100" baseline="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Appendix A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Abstract: This appendix contains the data tables for the 2021 Check Sample Survey (CSS). These tables accompany the 2021 CSS report, technical appendix (appendix B), and survey questionnaires (appendix C). 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All data resources are available for download at frbatlanta.org.</a:t>
          </a: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JEL classification: E42</a:t>
          </a:r>
        </a:p>
        <a:p>
          <a:pPr marL="0" marR="0">
            <a:spcBef>
              <a:spcPts val="1800"/>
            </a:spcBef>
            <a:spcAft>
              <a:spcPts val="18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Key words: U.S. consumer check use, U.S. business check use, paper checks, personal checks, business checks, Federal Reserve Payments Study, Check Sample Survey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This version: April 25, 2023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D6A1-3A75-40D2-B8E4-96CDB0C7FB27}">
  <dimension ref="A1"/>
  <sheetViews>
    <sheetView tabSelected="1" topLeftCell="A2" workbookViewId="0">
      <selection activeCell="N35" sqref="N35"/>
    </sheetView>
  </sheetViews>
  <sheetFormatPr defaultRowHeight="15"/>
  <sheetData/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1847-D73A-4DC8-868C-31ACAA4F1651}">
  <dimension ref="B1:Q53"/>
  <sheetViews>
    <sheetView showGridLines="0" zoomScale="78" zoomScaleNormal="78" workbookViewId="0">
      <selection activeCell="B41" sqref="B41:H41"/>
    </sheetView>
  </sheetViews>
  <sheetFormatPr defaultColWidth="8.85546875" defaultRowHeight="15"/>
  <cols>
    <col min="2" max="2" width="65.5703125" customWidth="1"/>
    <col min="3" max="8" width="13.42578125" customWidth="1"/>
    <col min="11" max="11" width="65.5703125" customWidth="1"/>
    <col min="12" max="17" width="13.42578125" customWidth="1"/>
  </cols>
  <sheetData>
    <row r="1" spans="2:17">
      <c r="K1" s="135"/>
      <c r="L1" s="135"/>
      <c r="M1" s="135"/>
      <c r="N1" s="135"/>
      <c r="O1" s="135"/>
      <c r="P1" s="135"/>
      <c r="Q1" s="135"/>
    </row>
    <row r="2" spans="2:17" ht="15.75" customHeight="1">
      <c r="E2" s="24"/>
      <c r="F2" s="26"/>
      <c r="G2" s="26"/>
      <c r="H2" s="26"/>
      <c r="K2" s="135"/>
      <c r="L2" s="135"/>
      <c r="M2" s="135"/>
      <c r="N2" s="135"/>
      <c r="O2" s="135"/>
      <c r="P2" s="135"/>
      <c r="Q2" s="135"/>
    </row>
    <row r="3" spans="2:17" ht="18" customHeight="1">
      <c r="B3" s="321" t="s">
        <v>264</v>
      </c>
      <c r="C3" s="315" t="s">
        <v>265</v>
      </c>
      <c r="D3" s="316"/>
      <c r="E3" s="309" t="s">
        <v>99</v>
      </c>
      <c r="F3" s="317" t="s">
        <v>131</v>
      </c>
      <c r="G3" s="318"/>
      <c r="H3" s="319"/>
      <c r="K3" s="321" t="s">
        <v>266</v>
      </c>
      <c r="L3" s="307" t="s">
        <v>267</v>
      </c>
      <c r="M3" s="308"/>
      <c r="N3" s="309" t="s">
        <v>99</v>
      </c>
      <c r="O3" s="311" t="s">
        <v>133</v>
      </c>
      <c r="P3" s="311"/>
      <c r="Q3" s="312"/>
    </row>
    <row r="4" spans="2:17" ht="18" customHeight="1">
      <c r="B4" s="322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22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</row>
    <row r="5" spans="2:17" ht="19.5" customHeight="1">
      <c r="B5" s="31"/>
      <c r="C5" s="59"/>
      <c r="D5" s="60"/>
      <c r="E5" s="61"/>
      <c r="F5" s="32"/>
      <c r="G5" s="32"/>
      <c r="H5" s="33"/>
      <c r="K5" s="178" t="s">
        <v>97</v>
      </c>
      <c r="L5" s="135" t="s">
        <v>97</v>
      </c>
      <c r="M5" s="135" t="s">
        <v>97</v>
      </c>
      <c r="N5" s="135" t="s">
        <v>97</v>
      </c>
      <c r="O5" s="135" t="s">
        <v>97</v>
      </c>
      <c r="P5" s="135" t="s">
        <v>97</v>
      </c>
      <c r="Q5" s="179" t="s">
        <v>97</v>
      </c>
    </row>
    <row r="6" spans="2:17" ht="15" customHeight="1">
      <c r="B6" s="34" t="s">
        <v>268</v>
      </c>
      <c r="C6" s="37"/>
      <c r="D6" s="38"/>
      <c r="E6" s="26"/>
      <c r="F6" s="26"/>
      <c r="G6" s="26"/>
      <c r="H6" s="35"/>
      <c r="K6" s="34" t="s">
        <v>268</v>
      </c>
      <c r="L6" s="180" t="s">
        <v>97</v>
      </c>
      <c r="M6" s="180"/>
      <c r="N6" s="135"/>
      <c r="O6" s="135"/>
      <c r="P6" s="135"/>
      <c r="Q6" s="179" t="s">
        <v>97</v>
      </c>
    </row>
    <row r="7" spans="2:17" ht="15" customHeight="1">
      <c r="B7" s="36" t="s">
        <v>42</v>
      </c>
      <c r="C7" s="112"/>
      <c r="D7" s="113"/>
      <c r="E7" s="114"/>
      <c r="F7" s="114"/>
      <c r="G7" s="114"/>
      <c r="H7" s="115"/>
      <c r="K7" s="36" t="s">
        <v>42</v>
      </c>
      <c r="L7" s="180" t="s">
        <v>97</v>
      </c>
      <c r="M7" s="180"/>
      <c r="N7" s="135"/>
      <c r="O7" s="135"/>
      <c r="P7" s="135"/>
      <c r="Q7" s="179" t="s">
        <v>97</v>
      </c>
    </row>
    <row r="8" spans="2:17" ht="15" customHeight="1">
      <c r="B8" s="36" t="s">
        <v>76</v>
      </c>
      <c r="C8" s="74">
        <v>0.24099999999999999</v>
      </c>
      <c r="D8" s="90">
        <v>0.42180000000000001</v>
      </c>
      <c r="E8" s="72">
        <v>3956</v>
      </c>
      <c r="F8" s="72">
        <v>354.21499999999997</v>
      </c>
      <c r="G8" s="72">
        <v>925</v>
      </c>
      <c r="H8" s="100">
        <v>2468</v>
      </c>
      <c r="K8" s="36" t="s">
        <v>76</v>
      </c>
      <c r="L8" s="181">
        <v>0.25900000000000001</v>
      </c>
      <c r="M8" s="181">
        <v>0.53900000000000003</v>
      </c>
      <c r="N8" s="185">
        <v>2722</v>
      </c>
      <c r="O8" s="185">
        <v>222</v>
      </c>
      <c r="P8" s="185">
        <v>616</v>
      </c>
      <c r="Q8" s="184">
        <v>1955</v>
      </c>
    </row>
    <row r="9" spans="2:17" ht="15" customHeight="1">
      <c r="B9" s="36" t="s">
        <v>77</v>
      </c>
      <c r="C9" s="74">
        <v>0.75900000000000001</v>
      </c>
      <c r="D9" s="90">
        <v>0.57820000000000005</v>
      </c>
      <c r="E9" s="72">
        <v>1721</v>
      </c>
      <c r="F9" s="72">
        <v>80</v>
      </c>
      <c r="G9" s="72">
        <v>205</v>
      </c>
      <c r="H9" s="100">
        <v>700</v>
      </c>
      <c r="K9" s="36" t="s">
        <v>77</v>
      </c>
      <c r="L9" s="181">
        <v>0.74099999999999999</v>
      </c>
      <c r="M9" s="181">
        <v>0.46100000000000002</v>
      </c>
      <c r="N9" s="185">
        <v>815</v>
      </c>
      <c r="O9" s="185">
        <v>55</v>
      </c>
      <c r="P9" s="185">
        <v>150</v>
      </c>
      <c r="Q9" s="184">
        <v>427</v>
      </c>
    </row>
    <row r="10" spans="2:17" ht="15" customHeight="1">
      <c r="B10" s="36" t="s">
        <v>40</v>
      </c>
      <c r="C10" s="74"/>
      <c r="D10" s="90"/>
      <c r="E10" s="72"/>
      <c r="F10" s="72"/>
      <c r="G10" s="72"/>
      <c r="H10" s="100"/>
      <c r="K10" s="36" t="s">
        <v>40</v>
      </c>
      <c r="L10" s="181" t="s">
        <v>97</v>
      </c>
      <c r="M10" s="181"/>
      <c r="N10" s="185"/>
      <c r="O10" s="185"/>
      <c r="P10" s="185"/>
      <c r="Q10" s="184" t="s">
        <v>97</v>
      </c>
    </row>
    <row r="11" spans="2:17" ht="15" customHeight="1">
      <c r="B11" s="36" t="s">
        <v>76</v>
      </c>
      <c r="C11" s="74">
        <v>0.71599999999999997</v>
      </c>
      <c r="D11" s="90">
        <v>0.67290000000000005</v>
      </c>
      <c r="E11" s="72">
        <v>2124</v>
      </c>
      <c r="F11" s="72">
        <v>84.82</v>
      </c>
      <c r="G11" s="72">
        <v>240</v>
      </c>
      <c r="H11" s="100">
        <v>980.78</v>
      </c>
      <c r="K11" s="36" t="s">
        <v>76</v>
      </c>
      <c r="L11" s="181">
        <v>0.753</v>
      </c>
      <c r="M11" s="181">
        <v>0.78700000000000003</v>
      </c>
      <c r="N11" s="185">
        <v>1369</v>
      </c>
      <c r="O11" s="185">
        <v>58</v>
      </c>
      <c r="P11" s="185">
        <v>171</v>
      </c>
      <c r="Q11" s="184">
        <v>595</v>
      </c>
    </row>
    <row r="12" spans="2:17" ht="15" customHeight="1">
      <c r="B12" s="36" t="s">
        <v>77</v>
      </c>
      <c r="C12" s="74">
        <v>0.28399999999999997</v>
      </c>
      <c r="D12" s="90">
        <v>0.3271</v>
      </c>
      <c r="E12" s="72">
        <v>2602</v>
      </c>
      <c r="F12" s="72">
        <v>200</v>
      </c>
      <c r="G12" s="72">
        <v>535</v>
      </c>
      <c r="H12" s="100">
        <v>1300</v>
      </c>
      <c r="K12" s="36" t="s">
        <v>77</v>
      </c>
      <c r="L12" s="181">
        <v>0.247</v>
      </c>
      <c r="M12" s="181">
        <v>0.21299999999999999</v>
      </c>
      <c r="N12" s="185">
        <v>1129</v>
      </c>
      <c r="O12" s="185">
        <v>136</v>
      </c>
      <c r="P12" s="185">
        <v>370</v>
      </c>
      <c r="Q12" s="184">
        <v>868</v>
      </c>
    </row>
    <row r="13" spans="2:17">
      <c r="B13" s="41"/>
      <c r="C13" s="74"/>
      <c r="D13" s="90"/>
      <c r="E13" s="72"/>
      <c r="F13" s="72"/>
      <c r="G13" s="72"/>
      <c r="H13" s="100"/>
      <c r="K13" s="41" t="s">
        <v>97</v>
      </c>
      <c r="L13" s="181" t="s">
        <v>97</v>
      </c>
      <c r="M13" s="181"/>
      <c r="N13" s="185"/>
      <c r="O13" s="185"/>
      <c r="P13" s="185"/>
      <c r="Q13" s="184" t="s">
        <v>97</v>
      </c>
    </row>
    <row r="14" spans="2:17">
      <c r="B14" s="42" t="s">
        <v>269</v>
      </c>
      <c r="K14" s="42" t="s">
        <v>269</v>
      </c>
      <c r="L14" s="181" t="s">
        <v>97</v>
      </c>
      <c r="M14" s="181"/>
      <c r="N14" s="185"/>
      <c r="O14" s="185"/>
      <c r="P14" s="185"/>
      <c r="Q14" s="184" t="s">
        <v>97</v>
      </c>
    </row>
    <row r="15" spans="2:17">
      <c r="B15" s="36" t="s">
        <v>79</v>
      </c>
      <c r="C15" s="74">
        <v>0.13109999999999999</v>
      </c>
      <c r="D15" s="90">
        <v>0.3135</v>
      </c>
      <c r="E15" s="72">
        <v>5402</v>
      </c>
      <c r="F15" s="72">
        <v>350</v>
      </c>
      <c r="G15" s="72">
        <v>1361</v>
      </c>
      <c r="H15" s="100">
        <v>4155.6899999999996</v>
      </c>
      <c r="K15" s="36" t="s">
        <v>79</v>
      </c>
      <c r="L15" s="181">
        <v>0.16900000000000001</v>
      </c>
      <c r="M15" s="181">
        <v>0.443</v>
      </c>
      <c r="N15" s="185">
        <v>3427</v>
      </c>
      <c r="O15" s="185">
        <v>199</v>
      </c>
      <c r="P15" s="185">
        <v>778</v>
      </c>
      <c r="Q15" s="184">
        <v>2761</v>
      </c>
    </row>
    <row r="16" spans="2:17">
      <c r="B16" s="36" t="s">
        <v>80</v>
      </c>
      <c r="C16" s="74">
        <v>0.10979999999999999</v>
      </c>
      <c r="D16" s="90">
        <v>0.10829999999999999</v>
      </c>
      <c r="E16" s="72">
        <v>2228</v>
      </c>
      <c r="F16" s="72">
        <v>364.18700000000001</v>
      </c>
      <c r="G16" s="72">
        <v>750</v>
      </c>
      <c r="H16" s="100">
        <v>1453.5</v>
      </c>
      <c r="K16" s="36" t="s">
        <v>80</v>
      </c>
      <c r="L16" s="181">
        <v>0.09</v>
      </c>
      <c r="M16" s="181">
        <v>9.6000000000000002E-2</v>
      </c>
      <c r="N16" s="185">
        <v>1395</v>
      </c>
      <c r="O16" s="185">
        <v>248</v>
      </c>
      <c r="P16" s="185">
        <v>499</v>
      </c>
      <c r="Q16" s="184">
        <v>1065</v>
      </c>
    </row>
    <row r="17" spans="2:17">
      <c r="B17" s="36" t="s">
        <v>81</v>
      </c>
      <c r="C17" s="74">
        <v>0.58479999999999999</v>
      </c>
      <c r="D17" s="90">
        <v>0.3594</v>
      </c>
      <c r="E17" s="72">
        <v>1389</v>
      </c>
      <c r="F17" s="72">
        <v>68.795000000000002</v>
      </c>
      <c r="G17" s="72">
        <v>189</v>
      </c>
      <c r="H17" s="100">
        <v>566.30999999999995</v>
      </c>
      <c r="K17" s="36" t="s">
        <v>81</v>
      </c>
      <c r="L17" s="181">
        <v>0.58399999999999996</v>
      </c>
      <c r="M17" s="181">
        <v>0.34399999999999997</v>
      </c>
      <c r="N17" s="185">
        <v>772</v>
      </c>
      <c r="O17" s="185">
        <v>48</v>
      </c>
      <c r="P17" s="185">
        <v>126</v>
      </c>
      <c r="Q17" s="184">
        <v>343</v>
      </c>
    </row>
    <row r="18" spans="2:17">
      <c r="B18" s="36" t="s">
        <v>82</v>
      </c>
      <c r="C18" s="74">
        <v>0.17419999999999999</v>
      </c>
      <c r="D18" s="90">
        <v>0.21879999999999999</v>
      </c>
      <c r="E18" s="72">
        <v>2838</v>
      </c>
      <c r="F18" s="72">
        <v>135.75</v>
      </c>
      <c r="G18" s="72">
        <v>400</v>
      </c>
      <c r="H18" s="100">
        <v>1100</v>
      </c>
      <c r="K18" s="36" t="s">
        <v>82</v>
      </c>
      <c r="L18" s="181">
        <v>0.157</v>
      </c>
      <c r="M18" s="181">
        <v>0.11700000000000001</v>
      </c>
      <c r="N18" s="185">
        <v>976</v>
      </c>
      <c r="O18" s="185">
        <v>101</v>
      </c>
      <c r="P18" s="185">
        <v>266</v>
      </c>
      <c r="Q18" s="184">
        <v>739</v>
      </c>
    </row>
    <row r="19" spans="2:17">
      <c r="B19" s="44"/>
      <c r="C19" s="74"/>
      <c r="D19" s="90"/>
      <c r="E19" s="72"/>
      <c r="F19" s="72"/>
      <c r="G19" s="72"/>
      <c r="H19" s="100"/>
      <c r="K19" s="44" t="s">
        <v>97</v>
      </c>
      <c r="L19" s="181" t="s">
        <v>97</v>
      </c>
      <c r="M19" s="181"/>
      <c r="N19" s="185"/>
      <c r="O19" s="185"/>
      <c r="P19" s="185"/>
      <c r="Q19" s="184" t="s">
        <v>97</v>
      </c>
    </row>
    <row r="20" spans="2:17">
      <c r="B20" s="42" t="s">
        <v>270</v>
      </c>
      <c r="C20" s="137">
        <v>0.24099999999999999</v>
      </c>
      <c r="D20" s="138">
        <v>0.42180000000000001</v>
      </c>
      <c r="E20" s="139">
        <v>3956</v>
      </c>
      <c r="F20" s="139">
        <v>354.21499999999997</v>
      </c>
      <c r="G20" s="139">
        <v>925</v>
      </c>
      <c r="H20" s="140">
        <v>2468</v>
      </c>
      <c r="K20" s="42" t="s">
        <v>270</v>
      </c>
      <c r="L20" s="181" t="s">
        <v>97</v>
      </c>
      <c r="M20" s="181"/>
      <c r="N20" s="185"/>
      <c r="O20" s="185"/>
      <c r="P20" s="185"/>
      <c r="Q20" s="184" t="s">
        <v>97</v>
      </c>
    </row>
    <row r="21" spans="2:17">
      <c r="B21" s="36" t="s">
        <v>84</v>
      </c>
      <c r="C21" s="74">
        <v>0.12620000000000001</v>
      </c>
      <c r="D21" s="90">
        <v>0.30620000000000003</v>
      </c>
      <c r="E21" s="72">
        <v>5481</v>
      </c>
      <c r="F21" s="72">
        <v>351.36</v>
      </c>
      <c r="G21" s="72">
        <v>1400</v>
      </c>
      <c r="H21" s="100">
        <v>4327.5</v>
      </c>
      <c r="K21" s="36" t="s">
        <v>84</v>
      </c>
      <c r="L21" s="181">
        <v>0.14000000000000001</v>
      </c>
      <c r="M21" s="181">
        <v>0.376</v>
      </c>
      <c r="N21" s="185">
        <v>3516</v>
      </c>
      <c r="O21" s="185">
        <v>199</v>
      </c>
      <c r="P21" s="185">
        <v>837</v>
      </c>
      <c r="Q21" s="184">
        <v>2837</v>
      </c>
    </row>
    <row r="22" spans="2:17">
      <c r="B22" s="36" t="s">
        <v>85</v>
      </c>
      <c r="C22" s="74">
        <v>3.8E-3</v>
      </c>
      <c r="D22" s="90">
        <v>2.5000000000000001E-3</v>
      </c>
      <c r="E22" s="293" t="s">
        <v>329</v>
      </c>
      <c r="F22" s="277" t="s">
        <v>321</v>
      </c>
      <c r="G22" s="277" t="s">
        <v>321</v>
      </c>
      <c r="H22" s="278" t="s">
        <v>321</v>
      </c>
      <c r="K22" s="36" t="s">
        <v>85</v>
      </c>
      <c r="L22" s="235">
        <v>0.01</v>
      </c>
      <c r="M22" s="235">
        <v>1.6E-2</v>
      </c>
      <c r="N22" s="293" t="s">
        <v>329</v>
      </c>
      <c r="O22" s="277" t="s">
        <v>321</v>
      </c>
      <c r="P22" s="277" t="s">
        <v>321</v>
      </c>
      <c r="Q22" s="278" t="s">
        <v>321</v>
      </c>
    </row>
    <row r="23" spans="2:17">
      <c r="B23" s="36" t="s">
        <v>86</v>
      </c>
      <c r="C23" s="74">
        <v>1.1999999999999999E-3</v>
      </c>
      <c r="D23" s="90">
        <v>4.8999999999999998E-3</v>
      </c>
      <c r="E23" s="277" t="s">
        <v>321</v>
      </c>
      <c r="F23" s="277" t="s">
        <v>321</v>
      </c>
      <c r="G23" s="277" t="s">
        <v>321</v>
      </c>
      <c r="H23" s="278" t="s">
        <v>321</v>
      </c>
      <c r="K23" s="36" t="s">
        <v>86</v>
      </c>
      <c r="L23" s="235">
        <v>1.9E-2</v>
      </c>
      <c r="M23" s="235">
        <v>5.0999999999999997E-2</v>
      </c>
      <c r="N23" s="277" t="s">
        <v>321</v>
      </c>
      <c r="O23" s="277" t="s">
        <v>321</v>
      </c>
      <c r="P23" s="277" t="s">
        <v>321</v>
      </c>
      <c r="Q23" s="278" t="s">
        <v>321</v>
      </c>
    </row>
    <row r="24" spans="2:17">
      <c r="B24" s="36" t="s">
        <v>87</v>
      </c>
      <c r="C24" s="74">
        <v>0.10979999999999999</v>
      </c>
      <c r="D24" s="90">
        <v>0.10829999999999999</v>
      </c>
      <c r="E24" s="72">
        <v>2228</v>
      </c>
      <c r="F24" s="72">
        <v>364.18700000000001</v>
      </c>
      <c r="G24" s="72">
        <v>750</v>
      </c>
      <c r="H24" s="100">
        <v>1453.5</v>
      </c>
      <c r="K24" s="36" t="s">
        <v>87</v>
      </c>
      <c r="L24" s="181">
        <v>0.09</v>
      </c>
      <c r="M24" s="181">
        <v>9.6000000000000002E-2</v>
      </c>
      <c r="N24" s="185">
        <v>1395</v>
      </c>
      <c r="O24" s="185">
        <v>248</v>
      </c>
      <c r="P24" s="185">
        <v>499</v>
      </c>
      <c r="Q24" s="184">
        <v>1065</v>
      </c>
    </row>
    <row r="25" spans="2:17">
      <c r="B25" s="43"/>
      <c r="C25" s="74"/>
      <c r="D25" s="90"/>
      <c r="E25" s="72"/>
      <c r="F25" s="72"/>
      <c r="G25" s="72"/>
      <c r="H25" s="100"/>
      <c r="K25" s="43" t="s">
        <v>97</v>
      </c>
      <c r="L25" s="181" t="s">
        <v>97</v>
      </c>
      <c r="M25" s="181"/>
      <c r="N25" s="185"/>
      <c r="O25" s="185"/>
      <c r="P25" s="185"/>
      <c r="Q25" s="184" t="s">
        <v>97</v>
      </c>
    </row>
    <row r="26" spans="2:17">
      <c r="B26" s="275" t="s">
        <v>271</v>
      </c>
      <c r="C26" s="46"/>
      <c r="D26" s="46"/>
      <c r="E26" s="46"/>
      <c r="F26" s="46"/>
      <c r="G26" s="46"/>
      <c r="H26" s="276"/>
      <c r="K26" s="42" t="s">
        <v>271</v>
      </c>
      <c r="L26" s="181" t="s">
        <v>97</v>
      </c>
      <c r="M26" s="181"/>
      <c r="N26" s="185"/>
      <c r="O26" s="185"/>
      <c r="P26" s="185"/>
      <c r="Q26" s="184" t="s">
        <v>97</v>
      </c>
    </row>
    <row r="27" spans="2:17">
      <c r="B27" s="36" t="s">
        <v>84</v>
      </c>
      <c r="C27" s="74">
        <v>0.52380000000000004</v>
      </c>
      <c r="D27" s="90">
        <v>0.3397</v>
      </c>
      <c r="E27" s="72">
        <v>1465</v>
      </c>
      <c r="F27" s="72">
        <v>79.813000000000002</v>
      </c>
      <c r="G27" s="72">
        <v>200</v>
      </c>
      <c r="H27" s="100">
        <v>642.66</v>
      </c>
      <c r="K27" s="36" t="s">
        <v>84</v>
      </c>
      <c r="L27" s="181">
        <v>0.46800000000000003</v>
      </c>
      <c r="M27" s="181">
        <v>0.318</v>
      </c>
      <c r="N27" s="185">
        <v>892</v>
      </c>
      <c r="O27" s="185">
        <v>56</v>
      </c>
      <c r="P27" s="185">
        <v>150</v>
      </c>
      <c r="Q27" s="184">
        <v>403</v>
      </c>
    </row>
    <row r="28" spans="2:17">
      <c r="B28" s="36" t="s">
        <v>85</v>
      </c>
      <c r="C28" s="74">
        <v>4.6800000000000001E-2</v>
      </c>
      <c r="D28" s="90">
        <v>1.43E-2</v>
      </c>
      <c r="E28" s="277" t="s">
        <v>321</v>
      </c>
      <c r="F28" s="277" t="s">
        <v>321</v>
      </c>
      <c r="G28" s="277" t="s">
        <v>321</v>
      </c>
      <c r="H28" s="278" t="s">
        <v>321</v>
      </c>
      <c r="K28" s="36" t="s">
        <v>85</v>
      </c>
      <c r="L28" s="181">
        <v>6.9000000000000006E-2</v>
      </c>
      <c r="M28" s="235">
        <v>1.2999999999999999E-2</v>
      </c>
      <c r="N28" s="185">
        <v>239</v>
      </c>
      <c r="O28" s="185">
        <v>26</v>
      </c>
      <c r="P28" s="185">
        <v>58</v>
      </c>
      <c r="Q28" s="184">
        <v>110</v>
      </c>
    </row>
    <row r="29" spans="2:17">
      <c r="B29" s="36" t="s">
        <v>86</v>
      </c>
      <c r="C29" s="74">
        <v>1.4200000000000001E-2</v>
      </c>
      <c r="D29" s="90">
        <v>5.4000000000000003E-3</v>
      </c>
      <c r="E29" s="277" t="s">
        <v>321</v>
      </c>
      <c r="F29" s="277" t="s">
        <v>321</v>
      </c>
      <c r="G29" s="277" t="s">
        <v>321</v>
      </c>
      <c r="H29" s="278" t="s">
        <v>321</v>
      </c>
      <c r="K29" s="36" t="s">
        <v>86</v>
      </c>
      <c r="L29" s="181">
        <v>4.7E-2</v>
      </c>
      <c r="M29" s="235">
        <v>1.2999999999999999E-2</v>
      </c>
      <c r="N29" s="185">
        <v>366</v>
      </c>
      <c r="O29" s="185">
        <v>37</v>
      </c>
      <c r="P29" s="185">
        <v>90</v>
      </c>
      <c r="Q29" s="184">
        <v>296</v>
      </c>
    </row>
    <row r="30" spans="2:17">
      <c r="B30" s="36" t="s">
        <v>89</v>
      </c>
      <c r="C30" s="74">
        <v>0.17419999999999999</v>
      </c>
      <c r="D30" s="90">
        <v>0.21879999999999999</v>
      </c>
      <c r="E30" s="72">
        <v>2838</v>
      </c>
      <c r="F30" s="72">
        <v>135.75</v>
      </c>
      <c r="G30" s="72">
        <v>400</v>
      </c>
      <c r="H30" s="100">
        <v>1100</v>
      </c>
      <c r="K30" s="36" t="s">
        <v>89</v>
      </c>
      <c r="L30" s="181">
        <v>0.157</v>
      </c>
      <c r="M30" s="181">
        <v>0.11700000000000001</v>
      </c>
      <c r="N30" s="185">
        <v>976</v>
      </c>
      <c r="O30" s="185">
        <v>101</v>
      </c>
      <c r="P30" s="185">
        <v>266</v>
      </c>
      <c r="Q30" s="184">
        <v>739</v>
      </c>
    </row>
    <row r="31" spans="2:17">
      <c r="B31" s="43"/>
      <c r="C31" s="74"/>
      <c r="D31" s="90"/>
      <c r="E31" s="72"/>
      <c r="F31" s="72"/>
      <c r="G31" s="72"/>
      <c r="H31" s="100"/>
      <c r="K31" s="43" t="s">
        <v>97</v>
      </c>
      <c r="L31" s="181" t="s">
        <v>97</v>
      </c>
      <c r="M31" s="181"/>
      <c r="N31" s="185"/>
      <c r="O31" s="185"/>
      <c r="P31" s="185"/>
      <c r="Q31" s="184" t="s">
        <v>97</v>
      </c>
    </row>
    <row r="32" spans="2:17">
      <c r="B32" s="42" t="s">
        <v>272</v>
      </c>
      <c r="C32" s="74"/>
      <c r="D32" s="90"/>
      <c r="E32" s="72"/>
      <c r="F32" s="72"/>
      <c r="G32" s="72"/>
      <c r="H32" s="100"/>
      <c r="K32" s="42" t="s">
        <v>272</v>
      </c>
      <c r="L32" s="181" t="s">
        <v>97</v>
      </c>
      <c r="M32" s="181"/>
      <c r="N32" s="185"/>
      <c r="O32" s="185"/>
      <c r="P32" s="185"/>
      <c r="Q32" s="184" t="s">
        <v>97</v>
      </c>
    </row>
    <row r="33" spans="2:17">
      <c r="B33" s="36" t="s">
        <v>91</v>
      </c>
      <c r="C33" s="74">
        <v>0.1153</v>
      </c>
      <c r="D33" s="90">
        <v>1.6500000000000001E-2</v>
      </c>
      <c r="E33" s="72">
        <v>324</v>
      </c>
      <c r="F33" s="72">
        <v>50</v>
      </c>
      <c r="G33" s="72">
        <v>121</v>
      </c>
      <c r="H33" s="100">
        <v>250</v>
      </c>
      <c r="K33" s="45" t="s">
        <v>91</v>
      </c>
      <c r="L33" s="181">
        <v>0.11700000000000001</v>
      </c>
      <c r="M33" s="181">
        <v>3.4000000000000002E-2</v>
      </c>
      <c r="N33" s="194">
        <v>382</v>
      </c>
      <c r="O33" s="194">
        <v>42</v>
      </c>
      <c r="P33" s="194">
        <v>101</v>
      </c>
      <c r="Q33" s="195">
        <v>260</v>
      </c>
    </row>
    <row r="34" spans="2:17">
      <c r="B34" s="36" t="s">
        <v>92</v>
      </c>
      <c r="C34" s="74">
        <v>0.88470000000000004</v>
      </c>
      <c r="D34" s="90">
        <v>0.98350000000000004</v>
      </c>
      <c r="E34" s="72">
        <v>2512</v>
      </c>
      <c r="F34" s="72">
        <v>109.05</v>
      </c>
      <c r="G34" s="72">
        <v>360</v>
      </c>
      <c r="H34" s="100">
        <v>1239</v>
      </c>
      <c r="K34" s="45" t="s">
        <v>92</v>
      </c>
      <c r="L34" s="181">
        <v>0.88300000000000001</v>
      </c>
      <c r="M34" s="181">
        <v>0.96599999999999997</v>
      </c>
      <c r="N34" s="194">
        <v>1433</v>
      </c>
      <c r="O34" s="194">
        <v>81</v>
      </c>
      <c r="P34" s="194">
        <v>240</v>
      </c>
      <c r="Q34" s="195">
        <v>781</v>
      </c>
    </row>
    <row r="35" spans="2:17">
      <c r="B35" s="45"/>
      <c r="C35" s="74"/>
      <c r="D35" s="90"/>
      <c r="E35" s="72"/>
      <c r="F35" s="72"/>
      <c r="G35" s="72"/>
      <c r="H35" s="100"/>
      <c r="K35" s="45" t="s">
        <v>97</v>
      </c>
      <c r="L35" s="181" t="s">
        <v>97</v>
      </c>
      <c r="M35" s="181"/>
      <c r="N35" s="185"/>
      <c r="O35" s="185"/>
      <c r="P35" s="185"/>
      <c r="Q35" s="184" t="s">
        <v>97</v>
      </c>
    </row>
    <row r="36" spans="2:17" ht="17.25">
      <c r="B36" s="42" t="s">
        <v>273</v>
      </c>
      <c r="C36" s="74"/>
      <c r="D36" s="90"/>
      <c r="E36" s="72"/>
      <c r="F36" s="72"/>
      <c r="G36" s="72"/>
      <c r="H36" s="100"/>
      <c r="K36" s="42" t="s">
        <v>274</v>
      </c>
      <c r="L36" s="181" t="s">
        <v>97</v>
      </c>
      <c r="M36" s="181"/>
      <c r="N36" s="185"/>
      <c r="O36" s="185"/>
      <c r="P36" s="185"/>
      <c r="Q36" s="184" t="s">
        <v>97</v>
      </c>
    </row>
    <row r="37" spans="2:17">
      <c r="B37" s="36" t="s">
        <v>106</v>
      </c>
      <c r="C37" s="74">
        <v>0.62260000000000004</v>
      </c>
      <c r="D37" s="90">
        <v>0.3458</v>
      </c>
      <c r="E37" s="72">
        <v>1255</v>
      </c>
      <c r="F37" s="72">
        <v>100</v>
      </c>
      <c r="G37" s="72">
        <v>300</v>
      </c>
      <c r="H37" s="100">
        <v>1000</v>
      </c>
      <c r="K37" s="45" t="s">
        <v>106</v>
      </c>
      <c r="L37" s="181">
        <v>0.69599999999999995</v>
      </c>
      <c r="M37" s="181">
        <v>0.36</v>
      </c>
      <c r="N37" s="194">
        <v>678</v>
      </c>
      <c r="O37" s="194">
        <v>65</v>
      </c>
      <c r="P37" s="194">
        <v>178</v>
      </c>
      <c r="Q37" s="195">
        <v>541</v>
      </c>
    </row>
    <row r="38" spans="2:17">
      <c r="B38" s="36" t="s">
        <v>107</v>
      </c>
      <c r="C38" s="74">
        <v>0.37740000000000001</v>
      </c>
      <c r="D38" s="90">
        <v>0.6542</v>
      </c>
      <c r="E38" s="72">
        <v>3916</v>
      </c>
      <c r="F38" s="72">
        <v>100</v>
      </c>
      <c r="G38" s="72">
        <v>320</v>
      </c>
      <c r="H38" s="100">
        <v>1249.6600000000001</v>
      </c>
      <c r="K38" s="45" t="s">
        <v>107</v>
      </c>
      <c r="L38" s="181">
        <v>0.30399999999999999</v>
      </c>
      <c r="M38" s="181">
        <v>0.64</v>
      </c>
      <c r="N38" s="194">
        <v>2754</v>
      </c>
      <c r="O38" s="194">
        <v>89</v>
      </c>
      <c r="P38" s="194">
        <v>320</v>
      </c>
      <c r="Q38" s="195">
        <v>1150</v>
      </c>
    </row>
    <row r="39" spans="2:17">
      <c r="B39" s="47"/>
      <c r="C39" s="7"/>
      <c r="D39" s="8"/>
      <c r="E39" s="48"/>
      <c r="F39" s="48"/>
      <c r="G39" s="48"/>
      <c r="H39" s="49"/>
      <c r="K39" s="186" t="s">
        <v>97</v>
      </c>
      <c r="L39" s="187" t="s">
        <v>97</v>
      </c>
      <c r="M39" s="187" t="s">
        <v>97</v>
      </c>
      <c r="N39" s="188" t="s">
        <v>97</v>
      </c>
      <c r="O39" s="188" t="s">
        <v>97</v>
      </c>
      <c r="P39" s="188" t="s">
        <v>97</v>
      </c>
      <c r="Q39" s="141" t="s">
        <v>97</v>
      </c>
    </row>
    <row r="40" spans="2:17" ht="30" customHeight="1">
      <c r="B40" s="364" t="s">
        <v>275</v>
      </c>
      <c r="C40" s="365"/>
      <c r="D40" s="365"/>
      <c r="E40" s="365"/>
      <c r="F40" s="365"/>
      <c r="G40" s="365"/>
      <c r="H40" s="365"/>
      <c r="K40" s="363" t="s">
        <v>276</v>
      </c>
      <c r="L40" s="363"/>
      <c r="M40" s="363"/>
      <c r="N40" s="363"/>
      <c r="O40" s="363"/>
      <c r="P40" s="363"/>
      <c r="Q40" s="363"/>
    </row>
    <row r="41" spans="2:17" ht="30" customHeight="1">
      <c r="B41" s="303" t="s">
        <v>277</v>
      </c>
      <c r="C41" s="303"/>
      <c r="D41" s="303"/>
      <c r="E41" s="303"/>
      <c r="F41" s="303"/>
      <c r="G41" s="303"/>
      <c r="H41" s="303"/>
      <c r="K41" s="304" t="s">
        <v>278</v>
      </c>
      <c r="L41" s="304"/>
      <c r="M41" s="304"/>
      <c r="N41" s="304"/>
      <c r="O41" s="304"/>
      <c r="P41" s="304"/>
      <c r="Q41" s="304"/>
    </row>
    <row r="42" spans="2:17" ht="17.25">
      <c r="B42" s="303" t="s">
        <v>279</v>
      </c>
      <c r="C42" s="303"/>
      <c r="D42" s="303"/>
      <c r="E42" s="303"/>
      <c r="F42" s="303"/>
      <c r="G42" s="303"/>
      <c r="H42" s="303"/>
      <c r="K42" s="304" t="s">
        <v>280</v>
      </c>
      <c r="L42" s="304"/>
      <c r="M42" s="304"/>
      <c r="N42" s="304"/>
      <c r="O42" s="304"/>
      <c r="P42" s="304"/>
      <c r="Q42" s="304"/>
    </row>
    <row r="43" spans="2:17" ht="14.45" customHeight="1">
      <c r="B43" s="303" t="s">
        <v>328</v>
      </c>
      <c r="C43" s="303"/>
      <c r="D43" s="303"/>
      <c r="E43" s="303"/>
      <c r="F43" s="303"/>
      <c r="G43" s="303"/>
      <c r="H43" s="303"/>
      <c r="K43" s="303" t="s">
        <v>328</v>
      </c>
      <c r="L43" s="303"/>
      <c r="M43" s="303"/>
      <c r="N43" s="303"/>
      <c r="O43" s="303"/>
      <c r="P43" s="303"/>
      <c r="Q43" s="303"/>
    </row>
    <row r="44" spans="2:17">
      <c r="K44" s="135"/>
      <c r="L44" s="135"/>
      <c r="M44" s="135"/>
      <c r="N44" s="135"/>
      <c r="O44" s="135"/>
      <c r="P44" s="135"/>
      <c r="Q44" s="135"/>
    </row>
    <row r="45" spans="2:17">
      <c r="B45" s="50" t="s">
        <v>281</v>
      </c>
      <c r="C45" s="227" t="s">
        <v>113</v>
      </c>
      <c r="D45" s="227" t="s">
        <v>79</v>
      </c>
      <c r="E45" s="227" t="s">
        <v>80</v>
      </c>
      <c r="F45" s="227" t="s">
        <v>81</v>
      </c>
      <c r="G45" s="227" t="s">
        <v>82</v>
      </c>
      <c r="K45" s="189" t="s">
        <v>281</v>
      </c>
      <c r="L45" s="227" t="s">
        <v>113</v>
      </c>
      <c r="M45" s="227" t="s">
        <v>79</v>
      </c>
      <c r="N45" s="227" t="s">
        <v>80</v>
      </c>
      <c r="O45" s="227" t="s">
        <v>81</v>
      </c>
      <c r="P45" s="227" t="s">
        <v>82</v>
      </c>
      <c r="Q45" s="135"/>
    </row>
    <row r="46" spans="2:17">
      <c r="B46" s="51" t="s">
        <v>114</v>
      </c>
      <c r="C46" s="52">
        <v>0.1381</v>
      </c>
      <c r="D46" s="52">
        <v>4.7000000000000002E-3</v>
      </c>
      <c r="E46" s="101">
        <v>1.4E-3</v>
      </c>
      <c r="F46" s="101">
        <v>0.1169</v>
      </c>
      <c r="G46" s="230">
        <v>1.4999999999999999E-2</v>
      </c>
      <c r="H46" s="9"/>
      <c r="K46" s="191" t="s">
        <v>114</v>
      </c>
      <c r="L46" s="192">
        <v>0.14899999999999999</v>
      </c>
      <c r="M46" s="231">
        <v>1.0999999999999999E-2</v>
      </c>
      <c r="N46" s="231">
        <v>2E-3</v>
      </c>
      <c r="O46" s="231">
        <v>0.122</v>
      </c>
      <c r="P46" s="232">
        <v>1.4E-2</v>
      </c>
      <c r="Q46" s="135"/>
    </row>
    <row r="47" spans="2:17">
      <c r="B47" s="55" t="s">
        <v>115</v>
      </c>
      <c r="C47" s="102">
        <v>0.12540000000000001</v>
      </c>
      <c r="D47" s="102">
        <v>6.4999999999999997E-3</v>
      </c>
      <c r="E47" s="103">
        <v>3.0000000000000001E-3</v>
      </c>
      <c r="F47" s="103">
        <v>9.3399999999999997E-2</v>
      </c>
      <c r="G47" s="104">
        <v>2.2499999999999999E-2</v>
      </c>
      <c r="H47" s="9"/>
      <c r="K47" s="225" t="s">
        <v>115</v>
      </c>
      <c r="L47" s="192">
        <v>0.13</v>
      </c>
      <c r="M47" s="231">
        <v>1.0999999999999999E-2</v>
      </c>
      <c r="N47" s="231">
        <v>4.0000000000000001E-3</v>
      </c>
      <c r="O47" s="231">
        <v>9.7000000000000003E-2</v>
      </c>
      <c r="P47" s="232">
        <v>1.7999999999999999E-2</v>
      </c>
      <c r="Q47" s="135"/>
    </row>
    <row r="48" spans="2:17">
      <c r="B48" s="55" t="s">
        <v>116</v>
      </c>
      <c r="C48" s="102">
        <v>0.34739999999999999</v>
      </c>
      <c r="D48" s="102">
        <v>2.9600000000000001E-2</v>
      </c>
      <c r="E48" s="102">
        <v>3.3799999999999997E-2</v>
      </c>
      <c r="F48" s="102">
        <v>0.22020000000000001</v>
      </c>
      <c r="G48" s="104">
        <v>6.3799999999999996E-2</v>
      </c>
      <c r="H48" s="9"/>
      <c r="K48" s="225" t="s">
        <v>116</v>
      </c>
      <c r="L48" s="192">
        <v>0.35599999999999998</v>
      </c>
      <c r="M48" s="231">
        <v>3.9E-2</v>
      </c>
      <c r="N48" s="231">
        <v>0.03</v>
      </c>
      <c r="O48" s="231">
        <v>0.22500000000000001</v>
      </c>
      <c r="P48" s="232">
        <v>6.0999999999999999E-2</v>
      </c>
      <c r="Q48" s="135"/>
    </row>
    <row r="49" spans="2:17">
      <c r="B49" s="55" t="s">
        <v>117</v>
      </c>
      <c r="C49" s="102">
        <v>0.13569999999999999</v>
      </c>
      <c r="D49" s="102">
        <v>1.8200000000000001E-2</v>
      </c>
      <c r="E49" s="102">
        <v>3.3799999999999997E-2</v>
      </c>
      <c r="F49" s="102">
        <v>5.7299999999999997E-2</v>
      </c>
      <c r="G49" s="104">
        <v>2.6499999999999999E-2</v>
      </c>
      <c r="H49" s="9"/>
      <c r="K49" s="225" t="s">
        <v>117</v>
      </c>
      <c r="L49" s="192">
        <v>0.14000000000000001</v>
      </c>
      <c r="M49" s="231">
        <v>2.3E-2</v>
      </c>
      <c r="N49" s="231">
        <v>2.3E-2</v>
      </c>
      <c r="O49" s="231">
        <v>6.5000000000000002E-2</v>
      </c>
      <c r="P49" s="232">
        <v>2.8000000000000001E-2</v>
      </c>
      <c r="Q49" s="135"/>
    </row>
    <row r="50" spans="2:17">
      <c r="B50" s="55" t="s">
        <v>118</v>
      </c>
      <c r="C50" s="102">
        <v>0.12089999999999999</v>
      </c>
      <c r="D50" s="102">
        <v>2.75E-2</v>
      </c>
      <c r="E50" s="102">
        <v>2.3900000000000001E-2</v>
      </c>
      <c r="F50" s="102">
        <v>4.7399999999999998E-2</v>
      </c>
      <c r="G50" s="104">
        <v>2.2100000000000002E-2</v>
      </c>
      <c r="H50" s="9"/>
      <c r="K50" s="225" t="s">
        <v>118</v>
      </c>
      <c r="L50" s="192">
        <v>0.112</v>
      </c>
      <c r="M50" s="231">
        <v>2.9000000000000001E-2</v>
      </c>
      <c r="N50" s="231">
        <v>1.7000000000000001E-2</v>
      </c>
      <c r="O50" s="231">
        <v>4.4999999999999998E-2</v>
      </c>
      <c r="P50" s="232">
        <v>2.1000000000000001E-2</v>
      </c>
      <c r="Q50" s="135"/>
    </row>
    <row r="51" spans="2:17">
      <c r="B51" s="55" t="s">
        <v>119</v>
      </c>
      <c r="C51" s="102">
        <v>6.1199999999999997E-2</v>
      </c>
      <c r="D51" s="102">
        <v>1.7399999999999999E-2</v>
      </c>
      <c r="E51" s="102">
        <v>8.5000000000000006E-3</v>
      </c>
      <c r="F51" s="102">
        <v>2.2700000000000001E-2</v>
      </c>
      <c r="G51" s="104">
        <v>1.26E-2</v>
      </c>
      <c r="H51" s="9"/>
      <c r="K51" s="225" t="s">
        <v>119</v>
      </c>
      <c r="L51" s="192">
        <v>5.3999999999999999E-2</v>
      </c>
      <c r="M51" s="231">
        <v>2.1000000000000001E-2</v>
      </c>
      <c r="N51" s="231">
        <v>7.0000000000000001E-3</v>
      </c>
      <c r="O51" s="231">
        <v>1.7000000000000001E-2</v>
      </c>
      <c r="P51" s="232">
        <v>8.9999999999999993E-3</v>
      </c>
      <c r="Q51" s="135"/>
    </row>
    <row r="52" spans="2:17">
      <c r="B52" s="57" t="s">
        <v>120</v>
      </c>
      <c r="C52" s="105">
        <v>7.1300000000000002E-2</v>
      </c>
      <c r="D52" s="105">
        <v>2.7300000000000001E-2</v>
      </c>
      <c r="E52" s="106">
        <v>5.4999999999999997E-3</v>
      </c>
      <c r="F52" s="106">
        <v>2.69E-2</v>
      </c>
      <c r="G52" s="107">
        <v>1.17E-2</v>
      </c>
      <c r="H52" s="9"/>
      <c r="K52" s="193" t="s">
        <v>120</v>
      </c>
      <c r="L52" s="198">
        <v>5.8999999999999997E-2</v>
      </c>
      <c r="M52" s="233">
        <v>3.4000000000000002E-2</v>
      </c>
      <c r="N52" s="233">
        <v>6.0000000000000001E-3</v>
      </c>
      <c r="O52" s="233">
        <v>1.2999999999999999E-2</v>
      </c>
      <c r="P52" s="234">
        <v>5.0000000000000001E-3</v>
      </c>
      <c r="Q52" s="135"/>
    </row>
    <row r="53" spans="2:17">
      <c r="C53" s="9"/>
      <c r="D53" s="9"/>
      <c r="E53" s="9"/>
      <c r="F53" s="9"/>
      <c r="G53" s="9"/>
      <c r="H53" s="9"/>
      <c r="K53" s="135"/>
      <c r="L53" s="135"/>
      <c r="M53" s="135"/>
      <c r="N53" s="135"/>
      <c r="O53" s="135"/>
      <c r="P53" s="135"/>
      <c r="Q53" s="135"/>
    </row>
  </sheetData>
  <mergeCells count="16">
    <mergeCell ref="B43:H43"/>
    <mergeCell ref="K43:Q43"/>
    <mergeCell ref="K41:Q41"/>
    <mergeCell ref="K42:Q42"/>
    <mergeCell ref="K3:K4"/>
    <mergeCell ref="L3:M3"/>
    <mergeCell ref="N3:N4"/>
    <mergeCell ref="O3:Q3"/>
    <mergeCell ref="K40:Q40"/>
    <mergeCell ref="B42:H42"/>
    <mergeCell ref="B3:B4"/>
    <mergeCell ref="C3:D3"/>
    <mergeCell ref="E3:E4"/>
    <mergeCell ref="F3:H3"/>
    <mergeCell ref="B40:H40"/>
    <mergeCell ref="B41:H41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1436-FC06-4654-84B3-E26CE8190AC3}">
  <dimension ref="B1:Q53"/>
  <sheetViews>
    <sheetView showGridLines="0" topLeftCell="A2" zoomScale="72" zoomScaleNormal="72" workbookViewId="0">
      <selection activeCell="N23" sqref="N23"/>
    </sheetView>
  </sheetViews>
  <sheetFormatPr defaultColWidth="8.85546875" defaultRowHeight="15"/>
  <cols>
    <col min="2" max="2" width="95.5703125" customWidth="1"/>
    <col min="3" max="8" width="13.42578125" customWidth="1"/>
    <col min="11" max="11" width="65.5703125" customWidth="1"/>
    <col min="12" max="17" width="13.42578125" customWidth="1"/>
  </cols>
  <sheetData>
    <row r="1" spans="2:17">
      <c r="K1" s="135"/>
      <c r="L1" s="135"/>
      <c r="M1" s="135"/>
      <c r="N1" s="135"/>
      <c r="O1" s="135"/>
      <c r="P1" s="135"/>
      <c r="Q1" s="135"/>
    </row>
    <row r="2" spans="2:17" ht="15.75" customHeight="1">
      <c r="E2" s="24"/>
      <c r="F2" s="26"/>
      <c r="G2" s="26"/>
      <c r="H2" s="26"/>
      <c r="K2" s="135"/>
      <c r="L2" s="135"/>
      <c r="M2" s="135"/>
      <c r="N2" s="135"/>
      <c r="O2" s="135"/>
      <c r="P2" s="135"/>
      <c r="Q2" s="135"/>
    </row>
    <row r="3" spans="2:17" ht="19.5" customHeight="1">
      <c r="B3" s="321" t="s">
        <v>282</v>
      </c>
      <c r="C3" s="315" t="s">
        <v>283</v>
      </c>
      <c r="D3" s="316"/>
      <c r="E3" s="366" t="s">
        <v>122</v>
      </c>
      <c r="F3" s="317" t="s">
        <v>131</v>
      </c>
      <c r="G3" s="318"/>
      <c r="H3" s="319"/>
      <c r="K3" s="305" t="s">
        <v>284</v>
      </c>
      <c r="L3" s="307" t="s">
        <v>267</v>
      </c>
      <c r="M3" s="308"/>
      <c r="N3" s="366" t="s">
        <v>122</v>
      </c>
      <c r="O3" s="311" t="s">
        <v>133</v>
      </c>
      <c r="P3" s="311"/>
      <c r="Q3" s="312"/>
    </row>
    <row r="4" spans="2:17" ht="19.5" customHeight="1">
      <c r="B4" s="322"/>
      <c r="C4" s="108" t="s">
        <v>61</v>
      </c>
      <c r="D4" s="108" t="s">
        <v>62</v>
      </c>
      <c r="E4" s="367"/>
      <c r="F4" s="116" t="s">
        <v>94</v>
      </c>
      <c r="G4" s="116" t="s">
        <v>285</v>
      </c>
      <c r="H4" s="116" t="s">
        <v>96</v>
      </c>
      <c r="K4" s="306"/>
      <c r="L4" s="176" t="s">
        <v>61</v>
      </c>
      <c r="M4" s="177" t="s">
        <v>62</v>
      </c>
      <c r="N4" s="367"/>
      <c r="O4" s="177" t="s">
        <v>103</v>
      </c>
      <c r="P4" s="177" t="s">
        <v>104</v>
      </c>
      <c r="Q4" s="177" t="s">
        <v>96</v>
      </c>
    </row>
    <row r="5" spans="2:17" ht="19.5" customHeight="1">
      <c r="B5" s="31"/>
      <c r="C5" s="59"/>
      <c r="D5" s="60"/>
      <c r="E5" s="61"/>
      <c r="F5" s="32"/>
      <c r="G5" s="32"/>
      <c r="H5" s="33"/>
      <c r="K5" s="178" t="s">
        <v>97</v>
      </c>
      <c r="L5" s="135" t="s">
        <v>97</v>
      </c>
      <c r="M5" s="135" t="s">
        <v>97</v>
      </c>
      <c r="N5" s="135" t="s">
        <v>97</v>
      </c>
      <c r="O5" s="135" t="s">
        <v>97</v>
      </c>
      <c r="P5" s="135" t="s">
        <v>97</v>
      </c>
      <c r="Q5" s="179" t="s">
        <v>97</v>
      </c>
    </row>
    <row r="6" spans="2:17" ht="15" customHeight="1">
      <c r="B6" s="34" t="s">
        <v>286</v>
      </c>
      <c r="C6" s="37"/>
      <c r="D6" s="38"/>
      <c r="E6" s="26"/>
      <c r="F6" s="26"/>
      <c r="G6" s="26"/>
      <c r="H6" s="35"/>
      <c r="K6" s="34" t="s">
        <v>286</v>
      </c>
      <c r="L6" s="180" t="s">
        <v>97</v>
      </c>
      <c r="M6" s="180"/>
      <c r="N6" s="135"/>
      <c r="O6" s="135"/>
      <c r="P6" s="135"/>
      <c r="Q6" s="179" t="s">
        <v>97</v>
      </c>
    </row>
    <row r="7" spans="2:17" ht="15" customHeight="1">
      <c r="B7" s="36" t="s">
        <v>42</v>
      </c>
      <c r="C7" s="37"/>
      <c r="D7" s="38"/>
      <c r="E7" s="26"/>
      <c r="F7" s="26"/>
      <c r="G7" s="26"/>
      <c r="H7" s="35"/>
      <c r="K7" s="36" t="s">
        <v>42</v>
      </c>
      <c r="L7" s="180" t="s">
        <v>97</v>
      </c>
      <c r="M7" s="180"/>
      <c r="N7" s="135"/>
      <c r="O7" s="135"/>
      <c r="P7" s="135"/>
      <c r="Q7" s="179" t="s">
        <v>97</v>
      </c>
    </row>
    <row r="8" spans="2:17" ht="15" customHeight="1">
      <c r="B8" s="36" t="s">
        <v>76</v>
      </c>
      <c r="C8" s="62">
        <v>0.68569999999999998</v>
      </c>
      <c r="D8" s="63">
        <v>0.75690000000000002</v>
      </c>
      <c r="E8" s="64">
        <v>3573</v>
      </c>
      <c r="F8" s="64">
        <v>184.97</v>
      </c>
      <c r="G8" s="64">
        <v>750</v>
      </c>
      <c r="H8" s="22">
        <v>2500</v>
      </c>
      <c r="K8" s="36" t="s">
        <v>76</v>
      </c>
      <c r="L8" s="181">
        <v>0.57899999999999996</v>
      </c>
      <c r="M8" s="181">
        <v>0.82099999999999995</v>
      </c>
      <c r="N8" s="185">
        <v>3639</v>
      </c>
      <c r="O8" s="185">
        <v>109</v>
      </c>
      <c r="P8" s="185">
        <v>408</v>
      </c>
      <c r="Q8" s="184">
        <v>1435</v>
      </c>
    </row>
    <row r="9" spans="2:17" ht="15" customHeight="1">
      <c r="B9" s="36" t="s">
        <v>77</v>
      </c>
      <c r="C9" s="62">
        <v>0.31430000000000002</v>
      </c>
      <c r="D9" s="63">
        <v>0.24310000000000001</v>
      </c>
      <c r="E9" s="64">
        <v>2504</v>
      </c>
      <c r="F9" s="64">
        <v>95</v>
      </c>
      <c r="G9" s="64">
        <v>300</v>
      </c>
      <c r="H9" s="22">
        <v>1204.2</v>
      </c>
      <c r="K9" s="36" t="s">
        <v>77</v>
      </c>
      <c r="L9" s="181">
        <v>0.42099999999999999</v>
      </c>
      <c r="M9" s="181">
        <v>0.17899999999999999</v>
      </c>
      <c r="N9" s="185">
        <v>1094</v>
      </c>
      <c r="O9" s="185">
        <v>60</v>
      </c>
      <c r="P9" s="185">
        <v>219</v>
      </c>
      <c r="Q9" s="184">
        <v>753</v>
      </c>
    </row>
    <row r="10" spans="2:17" ht="15" customHeight="1">
      <c r="B10" s="36" t="s">
        <v>40</v>
      </c>
      <c r="C10" s="62"/>
      <c r="D10" s="63"/>
      <c r="E10" s="64"/>
      <c r="F10" s="64"/>
      <c r="G10" s="64"/>
      <c r="H10" s="65"/>
      <c r="K10" s="36" t="s">
        <v>40</v>
      </c>
      <c r="L10" s="181" t="s">
        <v>97</v>
      </c>
      <c r="M10" s="181"/>
      <c r="N10" s="185"/>
      <c r="O10" s="185"/>
      <c r="P10" s="185"/>
      <c r="Q10" s="184" t="s">
        <v>97</v>
      </c>
    </row>
    <row r="11" spans="2:17" ht="15" customHeight="1">
      <c r="B11" s="36" t="s">
        <v>76</v>
      </c>
      <c r="C11" s="62">
        <v>0.35389999999999999</v>
      </c>
      <c r="D11" s="63">
        <v>0.44269999999999998</v>
      </c>
      <c r="E11" s="64">
        <v>4049</v>
      </c>
      <c r="F11" s="21">
        <v>93.01</v>
      </c>
      <c r="G11" s="64">
        <v>325</v>
      </c>
      <c r="H11" s="22">
        <v>1630.76</v>
      </c>
      <c r="K11" s="36" t="s">
        <v>76</v>
      </c>
      <c r="L11" s="181">
        <v>0.39600000000000002</v>
      </c>
      <c r="M11" s="181">
        <v>0.64200000000000002</v>
      </c>
      <c r="N11" s="185">
        <v>4161</v>
      </c>
      <c r="O11" s="185">
        <v>58</v>
      </c>
      <c r="P11" s="185">
        <v>192</v>
      </c>
      <c r="Q11" s="184">
        <v>745</v>
      </c>
    </row>
    <row r="12" spans="2:17" ht="15" customHeight="1">
      <c r="B12" s="36" t="s">
        <v>77</v>
      </c>
      <c r="C12" s="62">
        <v>0.64610000000000001</v>
      </c>
      <c r="D12" s="63">
        <v>0.55730000000000002</v>
      </c>
      <c r="E12" s="64">
        <v>2792</v>
      </c>
      <c r="F12" s="64">
        <v>180</v>
      </c>
      <c r="G12" s="64">
        <v>788</v>
      </c>
      <c r="H12" s="22">
        <v>2470.29</v>
      </c>
      <c r="K12" s="36" t="s">
        <v>77</v>
      </c>
      <c r="L12" s="181">
        <v>0.60399999999999998</v>
      </c>
      <c r="M12" s="181">
        <v>0.35799999999999998</v>
      </c>
      <c r="N12" s="185">
        <v>1524</v>
      </c>
      <c r="O12" s="185">
        <v>124</v>
      </c>
      <c r="P12" s="185">
        <v>423</v>
      </c>
      <c r="Q12" s="184">
        <v>1337</v>
      </c>
    </row>
    <row r="13" spans="2:17">
      <c r="B13" s="41"/>
      <c r="C13" s="62"/>
      <c r="D13" s="63"/>
      <c r="E13" s="64"/>
      <c r="F13" s="64"/>
      <c r="G13" s="64"/>
      <c r="H13" s="65"/>
      <c r="K13" s="41" t="s">
        <v>97</v>
      </c>
      <c r="L13" s="181" t="s">
        <v>97</v>
      </c>
      <c r="M13" s="181"/>
      <c r="N13" s="185"/>
      <c r="O13" s="185"/>
      <c r="P13" s="185"/>
      <c r="Q13" s="184" t="s">
        <v>97</v>
      </c>
    </row>
    <row r="14" spans="2:17">
      <c r="B14" s="42" t="s">
        <v>287</v>
      </c>
      <c r="C14" s="62"/>
      <c r="D14" s="63"/>
      <c r="E14" s="64"/>
      <c r="F14" s="64"/>
      <c r="G14" s="64"/>
      <c r="H14" s="65"/>
      <c r="K14" s="42" t="s">
        <v>287</v>
      </c>
      <c r="L14" s="181" t="s">
        <v>97</v>
      </c>
      <c r="M14" s="181"/>
      <c r="N14" s="185"/>
      <c r="O14" s="185"/>
      <c r="P14" s="185"/>
      <c r="Q14" s="184" t="s">
        <v>97</v>
      </c>
    </row>
    <row r="15" spans="2:17">
      <c r="B15" s="36" t="s">
        <v>79</v>
      </c>
      <c r="C15" s="62">
        <v>0.18329999999999999</v>
      </c>
      <c r="D15" s="63">
        <v>0.3664</v>
      </c>
      <c r="E15" s="64">
        <v>6469</v>
      </c>
      <c r="F15" s="72">
        <v>203.38</v>
      </c>
      <c r="G15" s="64">
        <v>560</v>
      </c>
      <c r="H15" s="100">
        <v>2761.14</v>
      </c>
      <c r="K15" s="36" t="s">
        <v>79</v>
      </c>
      <c r="L15" s="181">
        <v>0.14699999999999999</v>
      </c>
      <c r="M15" s="181">
        <v>0.55600000000000005</v>
      </c>
      <c r="N15" s="185">
        <v>9711</v>
      </c>
      <c r="O15" s="185">
        <v>74</v>
      </c>
      <c r="P15" s="185">
        <v>345</v>
      </c>
      <c r="Q15" s="184">
        <v>2353</v>
      </c>
    </row>
    <row r="16" spans="2:17">
      <c r="B16" s="36" t="s">
        <v>80</v>
      </c>
      <c r="C16" s="62">
        <v>0.50239999999999996</v>
      </c>
      <c r="D16" s="63">
        <v>0.39040000000000002</v>
      </c>
      <c r="E16" s="64">
        <v>2516</v>
      </c>
      <c r="F16" s="72">
        <v>179.45</v>
      </c>
      <c r="G16" s="64">
        <v>800</v>
      </c>
      <c r="H16" s="100">
        <v>2494.2199999999998</v>
      </c>
      <c r="K16" s="36" t="s">
        <v>80</v>
      </c>
      <c r="L16" s="181">
        <v>0.432</v>
      </c>
      <c r="M16" s="181">
        <v>0.26400000000000001</v>
      </c>
      <c r="N16" s="185">
        <v>1571</v>
      </c>
      <c r="O16" s="185">
        <v>121</v>
      </c>
      <c r="P16" s="185">
        <v>417</v>
      </c>
      <c r="Q16" s="184">
        <v>1307</v>
      </c>
    </row>
    <row r="17" spans="2:17">
      <c r="B17" s="36" t="s">
        <v>81</v>
      </c>
      <c r="C17" s="62">
        <v>0.1706</v>
      </c>
      <c r="D17" s="63">
        <v>7.6300000000000007E-2</v>
      </c>
      <c r="E17" s="64">
        <v>1448</v>
      </c>
      <c r="F17" s="72">
        <v>63.75</v>
      </c>
      <c r="G17" s="72">
        <v>159</v>
      </c>
      <c r="H17" s="100">
        <v>631.97</v>
      </c>
      <c r="K17" s="36" t="s">
        <v>81</v>
      </c>
      <c r="L17" s="181">
        <v>0.249</v>
      </c>
      <c r="M17" s="181">
        <v>8.5000000000000006E-2</v>
      </c>
      <c r="N17" s="185">
        <v>879</v>
      </c>
      <c r="O17" s="185">
        <v>43</v>
      </c>
      <c r="P17" s="185">
        <v>127</v>
      </c>
      <c r="Q17" s="184">
        <v>386</v>
      </c>
    </row>
    <row r="18" spans="2:17">
      <c r="B18" s="36" t="s">
        <v>82</v>
      </c>
      <c r="C18" s="62">
        <v>0.14369999999999999</v>
      </c>
      <c r="D18" s="63">
        <v>0.1668</v>
      </c>
      <c r="E18" s="64">
        <v>3757</v>
      </c>
      <c r="F18" s="72">
        <v>200</v>
      </c>
      <c r="G18" s="72">
        <v>780</v>
      </c>
      <c r="H18" s="100">
        <v>2426.25</v>
      </c>
      <c r="K18" s="36" t="s">
        <v>82</v>
      </c>
      <c r="L18" s="181">
        <v>0.17199999999999999</v>
      </c>
      <c r="M18" s="181">
        <v>9.4E-2</v>
      </c>
      <c r="N18" s="185">
        <v>1406</v>
      </c>
      <c r="O18" s="185">
        <v>125</v>
      </c>
      <c r="P18" s="185">
        <v>445</v>
      </c>
      <c r="Q18" s="184">
        <v>1609</v>
      </c>
    </row>
    <row r="19" spans="2:17">
      <c r="B19" s="44"/>
      <c r="C19" s="62"/>
      <c r="D19" s="63"/>
      <c r="E19" s="64"/>
      <c r="F19" s="72"/>
      <c r="G19" s="72"/>
      <c r="H19" s="100"/>
      <c r="K19" s="44" t="s">
        <v>97</v>
      </c>
      <c r="L19" s="181" t="s">
        <v>97</v>
      </c>
      <c r="M19" s="181"/>
      <c r="N19" s="185"/>
      <c r="O19" s="185"/>
      <c r="P19" s="185"/>
      <c r="Q19" s="184" t="s">
        <v>97</v>
      </c>
    </row>
    <row r="20" spans="2:17">
      <c r="B20" s="42" t="s">
        <v>288</v>
      </c>
      <c r="C20" s="62"/>
      <c r="D20" s="63"/>
      <c r="E20" s="64"/>
      <c r="F20" s="72"/>
      <c r="G20" s="72"/>
      <c r="H20" s="100"/>
      <c r="K20" s="42" t="s">
        <v>289</v>
      </c>
      <c r="L20" s="181" t="s">
        <v>97</v>
      </c>
      <c r="M20" s="181"/>
      <c r="N20" s="185"/>
      <c r="O20" s="185"/>
      <c r="P20" s="185"/>
      <c r="Q20" s="184" t="s">
        <v>97</v>
      </c>
    </row>
    <row r="21" spans="2:17">
      <c r="B21" s="36" t="s">
        <v>84</v>
      </c>
      <c r="C21" s="62">
        <v>0.17929999999999999</v>
      </c>
      <c r="D21" s="63">
        <v>0.36599999999999999</v>
      </c>
      <c r="E21" s="64">
        <v>6607</v>
      </c>
      <c r="F21" s="72">
        <v>203.75</v>
      </c>
      <c r="G21" s="72">
        <v>586</v>
      </c>
      <c r="H21" s="100">
        <v>2856.93</v>
      </c>
      <c r="K21" s="36" t="s">
        <v>84</v>
      </c>
      <c r="L21" s="181">
        <v>0.14199999999999999</v>
      </c>
      <c r="M21" s="181">
        <v>0.55600000000000005</v>
      </c>
      <c r="N21" s="185">
        <v>10084</v>
      </c>
      <c r="O21" s="185">
        <v>74</v>
      </c>
      <c r="P21" s="185">
        <v>409</v>
      </c>
      <c r="Q21" s="184">
        <v>2496</v>
      </c>
    </row>
    <row r="22" spans="2:17">
      <c r="B22" s="36" t="s">
        <v>290</v>
      </c>
      <c r="C22" s="74">
        <v>2E-3</v>
      </c>
      <c r="D22" s="90">
        <v>1E-4</v>
      </c>
      <c r="E22" s="293" t="s">
        <v>329</v>
      </c>
      <c r="F22" s="277" t="s">
        <v>321</v>
      </c>
      <c r="G22" s="277" t="s">
        <v>321</v>
      </c>
      <c r="H22" s="278" t="s">
        <v>321</v>
      </c>
      <c r="K22" s="36" t="s">
        <v>85</v>
      </c>
      <c r="L22" s="235">
        <v>3.0000000000000001E-3</v>
      </c>
      <c r="M22" s="235">
        <v>2.0000000000000001E-4</v>
      </c>
      <c r="N22" s="293" t="s">
        <v>329</v>
      </c>
      <c r="O22" s="277" t="s">
        <v>321</v>
      </c>
      <c r="P22" s="277" t="s">
        <v>321</v>
      </c>
      <c r="Q22" s="278" t="s">
        <v>321</v>
      </c>
    </row>
    <row r="23" spans="2:17">
      <c r="B23" s="36" t="s">
        <v>86</v>
      </c>
      <c r="C23" s="74">
        <v>2E-3</v>
      </c>
      <c r="D23" s="90">
        <v>2.9999999999999997E-4</v>
      </c>
      <c r="E23" s="277" t="s">
        <v>321</v>
      </c>
      <c r="F23" s="277" t="s">
        <v>321</v>
      </c>
      <c r="G23" s="277" t="s">
        <v>321</v>
      </c>
      <c r="H23" s="278" t="s">
        <v>321</v>
      </c>
      <c r="K23" s="36" t="s">
        <v>86</v>
      </c>
      <c r="L23" s="235">
        <v>2E-3</v>
      </c>
      <c r="M23" s="235">
        <v>2.0000000000000001E-4</v>
      </c>
      <c r="N23" s="277" t="s">
        <v>321</v>
      </c>
      <c r="O23" s="277" t="s">
        <v>321</v>
      </c>
      <c r="P23" s="277" t="s">
        <v>321</v>
      </c>
      <c r="Q23" s="278" t="s">
        <v>321</v>
      </c>
    </row>
    <row r="24" spans="2:17">
      <c r="B24" s="36" t="s">
        <v>87</v>
      </c>
      <c r="C24" s="74">
        <v>0.50239999999999996</v>
      </c>
      <c r="D24" s="90">
        <v>0.39040000000000002</v>
      </c>
      <c r="E24" s="64">
        <v>2516</v>
      </c>
      <c r="F24" s="72">
        <v>179.45</v>
      </c>
      <c r="G24" s="64">
        <v>800</v>
      </c>
      <c r="H24" s="100">
        <v>2494.2199999999998</v>
      </c>
      <c r="K24" s="36" t="s">
        <v>87</v>
      </c>
      <c r="L24" s="235">
        <v>0.432</v>
      </c>
      <c r="M24" s="235">
        <v>0.26400000000000001</v>
      </c>
      <c r="N24" s="185">
        <v>1571</v>
      </c>
      <c r="O24" s="185">
        <v>121</v>
      </c>
      <c r="P24" s="185">
        <v>417</v>
      </c>
      <c r="Q24" s="184">
        <v>1307</v>
      </c>
    </row>
    <row r="25" spans="2:17">
      <c r="B25" s="43"/>
      <c r="C25" s="74"/>
      <c r="D25" s="90"/>
      <c r="E25" s="64"/>
      <c r="F25" s="64"/>
      <c r="G25" s="64"/>
      <c r="H25" s="65"/>
      <c r="K25" s="43" t="s">
        <v>97</v>
      </c>
      <c r="L25" s="235" t="s">
        <v>97</v>
      </c>
      <c r="M25" s="235"/>
      <c r="N25" s="185"/>
      <c r="O25" s="185"/>
      <c r="P25" s="185"/>
      <c r="Q25" s="184" t="s">
        <v>97</v>
      </c>
    </row>
    <row r="26" spans="2:17">
      <c r="B26" s="42" t="s">
        <v>291</v>
      </c>
      <c r="C26" s="74"/>
      <c r="D26" s="90"/>
      <c r="E26" s="64"/>
      <c r="F26" s="64"/>
      <c r="G26" s="64"/>
      <c r="H26" s="65"/>
      <c r="K26" s="42" t="s">
        <v>292</v>
      </c>
      <c r="L26" s="235" t="s">
        <v>97</v>
      </c>
      <c r="M26" s="235"/>
      <c r="N26" s="185"/>
      <c r="O26" s="185"/>
      <c r="P26" s="185"/>
      <c r="Q26" s="184" t="s">
        <v>97</v>
      </c>
    </row>
    <row r="27" spans="2:17">
      <c r="B27" s="36" t="s">
        <v>84</v>
      </c>
      <c r="C27" s="74">
        <v>0.16189999999999999</v>
      </c>
      <c r="D27" s="90">
        <v>6.1100000000000002E-2</v>
      </c>
      <c r="E27" s="64">
        <v>1222</v>
      </c>
      <c r="F27" s="64">
        <v>65.5</v>
      </c>
      <c r="G27" s="64">
        <v>158</v>
      </c>
      <c r="H27" s="65">
        <v>573</v>
      </c>
      <c r="K27" s="36" t="s">
        <v>84</v>
      </c>
      <c r="L27" s="235">
        <v>0.222</v>
      </c>
      <c r="M27" s="235">
        <v>7.1999999999999995E-2</v>
      </c>
      <c r="N27" s="185">
        <v>840</v>
      </c>
      <c r="O27" s="185">
        <v>45</v>
      </c>
      <c r="P27" s="185">
        <v>151</v>
      </c>
      <c r="Q27" s="184">
        <v>413</v>
      </c>
    </row>
    <row r="28" spans="2:17">
      <c r="B28" s="36" t="s">
        <v>290</v>
      </c>
      <c r="C28" s="74">
        <v>6.7000000000000002E-3</v>
      </c>
      <c r="D28" s="90">
        <v>8.6999999999999994E-3</v>
      </c>
      <c r="E28" s="277" t="s">
        <v>321</v>
      </c>
      <c r="F28" s="277" t="s">
        <v>321</v>
      </c>
      <c r="G28" s="277" t="s">
        <v>321</v>
      </c>
      <c r="H28" s="278" t="s">
        <v>321</v>
      </c>
      <c r="K28" s="36" t="s">
        <v>85</v>
      </c>
      <c r="L28" s="235">
        <v>1.9E-2</v>
      </c>
      <c r="M28" s="235">
        <v>4.0000000000000001E-3</v>
      </c>
      <c r="N28" s="277" t="s">
        <v>321</v>
      </c>
      <c r="O28" s="277" t="s">
        <v>321</v>
      </c>
      <c r="P28" s="277" t="s">
        <v>321</v>
      </c>
      <c r="Q28" s="278" t="s">
        <v>321</v>
      </c>
    </row>
    <row r="29" spans="2:17">
      <c r="B29" s="36" t="s">
        <v>86</v>
      </c>
      <c r="C29" s="74">
        <v>2E-3</v>
      </c>
      <c r="D29" s="90">
        <v>6.6E-3</v>
      </c>
      <c r="E29" s="277" t="s">
        <v>321</v>
      </c>
      <c r="F29" s="277" t="s">
        <v>321</v>
      </c>
      <c r="G29" s="277" t="s">
        <v>321</v>
      </c>
      <c r="H29" s="278" t="s">
        <v>321</v>
      </c>
      <c r="K29" s="36" t="s">
        <v>86</v>
      </c>
      <c r="L29" s="235">
        <v>8.9999999999999993E-3</v>
      </c>
      <c r="M29" s="235">
        <v>8.0000000000000002E-3</v>
      </c>
      <c r="N29" s="277" t="s">
        <v>321</v>
      </c>
      <c r="O29" s="277" t="s">
        <v>321</v>
      </c>
      <c r="P29" s="277" t="s">
        <v>321</v>
      </c>
      <c r="Q29" s="278" t="s">
        <v>321</v>
      </c>
    </row>
    <row r="30" spans="2:17">
      <c r="B30" s="36" t="s">
        <v>89</v>
      </c>
      <c r="C30" s="74">
        <v>0.14369999999999999</v>
      </c>
      <c r="D30" s="90">
        <v>0.1668</v>
      </c>
      <c r="E30" s="64">
        <v>3757</v>
      </c>
      <c r="F30" s="64">
        <v>200</v>
      </c>
      <c r="G30" s="64">
        <v>780</v>
      </c>
      <c r="H30" s="65">
        <v>2426.25</v>
      </c>
      <c r="K30" s="36" t="s">
        <v>89</v>
      </c>
      <c r="L30" s="235">
        <v>0.17199999999999999</v>
      </c>
      <c r="M30" s="235">
        <v>9.4E-2</v>
      </c>
      <c r="N30" s="185">
        <v>1406</v>
      </c>
      <c r="O30" s="185">
        <v>125</v>
      </c>
      <c r="P30" s="185">
        <v>445</v>
      </c>
      <c r="Q30" s="184">
        <v>1609</v>
      </c>
    </row>
    <row r="31" spans="2:17">
      <c r="B31" s="43"/>
      <c r="C31" s="74"/>
      <c r="D31" s="90"/>
      <c r="E31" s="64"/>
      <c r="F31" s="64"/>
      <c r="G31" s="64"/>
      <c r="H31" s="65"/>
      <c r="K31" s="43" t="s">
        <v>97</v>
      </c>
      <c r="L31" s="181" t="s">
        <v>97</v>
      </c>
      <c r="M31" s="181"/>
      <c r="N31" s="185"/>
      <c r="O31" s="185"/>
      <c r="P31" s="185"/>
      <c r="Q31" s="184" t="s">
        <v>97</v>
      </c>
    </row>
    <row r="32" spans="2:17">
      <c r="B32" s="42" t="s">
        <v>293</v>
      </c>
      <c r="C32" s="74"/>
      <c r="D32" s="90"/>
      <c r="E32" s="64"/>
      <c r="F32" s="64"/>
      <c r="G32" s="64"/>
      <c r="H32" s="65"/>
      <c r="K32" s="42" t="s">
        <v>293</v>
      </c>
      <c r="L32" s="181" t="s">
        <v>97</v>
      </c>
      <c r="M32" s="181"/>
      <c r="N32" s="185"/>
      <c r="O32" s="185"/>
      <c r="P32" s="185"/>
      <c r="Q32" s="184" t="s">
        <v>97</v>
      </c>
    </row>
    <row r="33" spans="2:17">
      <c r="B33" s="45" t="s">
        <v>91</v>
      </c>
      <c r="C33" s="74">
        <v>6.25E-2</v>
      </c>
      <c r="D33" s="90">
        <v>4.82E-2</v>
      </c>
      <c r="E33" s="64">
        <v>2498</v>
      </c>
      <c r="F33" s="64">
        <v>28.42</v>
      </c>
      <c r="G33" s="64">
        <v>100</v>
      </c>
      <c r="H33" s="65">
        <v>295</v>
      </c>
      <c r="K33" s="36" t="s">
        <v>91</v>
      </c>
      <c r="L33" s="181">
        <v>0.10299999999999999</v>
      </c>
      <c r="M33" s="181">
        <v>0.02</v>
      </c>
      <c r="N33" s="194">
        <v>509</v>
      </c>
      <c r="O33" s="194">
        <v>54</v>
      </c>
      <c r="P33" s="194">
        <v>118</v>
      </c>
      <c r="Q33" s="195">
        <v>369</v>
      </c>
    </row>
    <row r="34" spans="2:17">
      <c r="B34" s="45" t="s">
        <v>92</v>
      </c>
      <c r="C34" s="74">
        <v>0.9375</v>
      </c>
      <c r="D34" s="63">
        <v>0.95179999999999998</v>
      </c>
      <c r="E34" s="64">
        <v>3286</v>
      </c>
      <c r="F34" s="64">
        <v>156.96</v>
      </c>
      <c r="G34" s="64">
        <v>635</v>
      </c>
      <c r="H34" s="65">
        <v>2441.38</v>
      </c>
      <c r="K34" s="36" t="s">
        <v>92</v>
      </c>
      <c r="L34" s="181">
        <v>0.89700000000000002</v>
      </c>
      <c r="M34" s="181">
        <v>0.98</v>
      </c>
      <c r="N34" s="194">
        <v>2805</v>
      </c>
      <c r="O34" s="194">
        <v>87</v>
      </c>
      <c r="P34" s="194">
        <v>355</v>
      </c>
      <c r="Q34" s="195">
        <v>1246</v>
      </c>
    </row>
    <row r="35" spans="2:17">
      <c r="B35" s="45"/>
      <c r="C35" s="62"/>
      <c r="D35" s="63"/>
      <c r="E35" s="64"/>
      <c r="F35" s="64"/>
      <c r="G35" s="64"/>
      <c r="H35" s="65"/>
      <c r="K35" s="45" t="s">
        <v>97</v>
      </c>
      <c r="L35" s="181" t="s">
        <v>97</v>
      </c>
      <c r="M35" s="181"/>
      <c r="N35" s="185"/>
      <c r="O35" s="185"/>
      <c r="P35" s="185"/>
      <c r="Q35" s="184" t="s">
        <v>97</v>
      </c>
    </row>
    <row r="36" spans="2:17" ht="17.25">
      <c r="B36" s="42" t="s">
        <v>294</v>
      </c>
      <c r="C36" s="62"/>
      <c r="D36" s="63"/>
      <c r="E36" s="64"/>
      <c r="F36" s="64"/>
      <c r="G36" s="64"/>
      <c r="H36" s="65"/>
      <c r="K36" s="42" t="s">
        <v>295</v>
      </c>
      <c r="L36" s="180" t="s">
        <v>97</v>
      </c>
      <c r="M36" s="180"/>
      <c r="N36" s="185"/>
      <c r="O36" s="185"/>
      <c r="P36" s="185"/>
      <c r="Q36" s="184" t="s">
        <v>97</v>
      </c>
    </row>
    <row r="37" spans="2:17">
      <c r="B37" s="45" t="s">
        <v>106</v>
      </c>
      <c r="C37" s="62">
        <v>0.2203</v>
      </c>
      <c r="D37" s="63">
        <v>0.1105</v>
      </c>
      <c r="E37" s="64">
        <v>1624</v>
      </c>
      <c r="F37" s="64">
        <v>100</v>
      </c>
      <c r="G37" s="64">
        <v>381</v>
      </c>
      <c r="H37" s="65">
        <v>1218.05</v>
      </c>
      <c r="K37" s="45" t="s">
        <v>106</v>
      </c>
      <c r="L37" s="181">
        <v>0.29499999999999998</v>
      </c>
      <c r="M37" s="181">
        <v>0.125</v>
      </c>
      <c r="N37" s="194">
        <v>1088</v>
      </c>
      <c r="O37" s="194">
        <v>60</v>
      </c>
      <c r="P37" s="194">
        <v>199</v>
      </c>
      <c r="Q37" s="195">
        <v>721</v>
      </c>
    </row>
    <row r="38" spans="2:17">
      <c r="B38" s="45" t="s">
        <v>107</v>
      </c>
      <c r="C38" s="62">
        <v>0.77969999999999995</v>
      </c>
      <c r="D38" s="90">
        <v>0.88949999999999996</v>
      </c>
      <c r="E38" s="64">
        <v>3692</v>
      </c>
      <c r="F38" s="64">
        <v>145.13</v>
      </c>
      <c r="G38" s="64">
        <v>646</v>
      </c>
      <c r="H38" s="65">
        <v>2450</v>
      </c>
      <c r="K38" s="45" t="s">
        <v>107</v>
      </c>
      <c r="L38" s="181">
        <v>0.70499999999999996</v>
      </c>
      <c r="M38" s="181">
        <v>0.875</v>
      </c>
      <c r="N38" s="194">
        <v>3188</v>
      </c>
      <c r="O38" s="194">
        <v>100</v>
      </c>
      <c r="P38" s="194">
        <v>373</v>
      </c>
      <c r="Q38" s="195">
        <v>1321</v>
      </c>
    </row>
    <row r="39" spans="2:17">
      <c r="B39" s="47"/>
      <c r="C39" s="91"/>
      <c r="D39" s="92"/>
      <c r="E39" s="48"/>
      <c r="F39" s="48"/>
      <c r="G39" s="48"/>
      <c r="H39" s="49"/>
      <c r="K39" s="186" t="s">
        <v>97</v>
      </c>
      <c r="L39" s="187" t="s">
        <v>97</v>
      </c>
      <c r="M39" s="187" t="s">
        <v>97</v>
      </c>
      <c r="N39" s="188" t="s">
        <v>97</v>
      </c>
      <c r="O39" s="188" t="s">
        <v>97</v>
      </c>
      <c r="P39" s="188" t="s">
        <v>97</v>
      </c>
      <c r="Q39" s="141" t="s">
        <v>97</v>
      </c>
    </row>
    <row r="40" spans="2:17" ht="30" customHeight="1">
      <c r="B40" s="364" t="s">
        <v>296</v>
      </c>
      <c r="C40" s="365"/>
      <c r="D40" s="365"/>
      <c r="E40" s="365"/>
      <c r="F40" s="365"/>
      <c r="G40" s="365"/>
      <c r="H40" s="365"/>
      <c r="K40" s="363" t="s">
        <v>297</v>
      </c>
      <c r="L40" s="363"/>
      <c r="M40" s="363"/>
      <c r="N40" s="363"/>
      <c r="O40" s="363"/>
      <c r="P40" s="363"/>
      <c r="Q40" s="363"/>
    </row>
    <row r="41" spans="2:17" ht="30" customHeight="1">
      <c r="B41" s="303" t="s">
        <v>298</v>
      </c>
      <c r="C41" s="303"/>
      <c r="D41" s="303"/>
      <c r="E41" s="303"/>
      <c r="F41" s="303"/>
      <c r="G41" s="303"/>
      <c r="H41" s="303"/>
      <c r="K41" s="304" t="s">
        <v>143</v>
      </c>
      <c r="L41" s="304"/>
      <c r="M41" s="304"/>
      <c r="N41" s="304"/>
      <c r="O41" s="304"/>
      <c r="P41" s="304"/>
      <c r="Q41" s="304"/>
    </row>
    <row r="42" spans="2:17" ht="17.25">
      <c r="B42" s="303" t="s">
        <v>279</v>
      </c>
      <c r="C42" s="303"/>
      <c r="D42" s="303"/>
      <c r="E42" s="303"/>
      <c r="F42" s="303"/>
      <c r="G42" s="303"/>
      <c r="H42" s="303"/>
      <c r="K42" s="304" t="s">
        <v>280</v>
      </c>
      <c r="L42" s="304"/>
      <c r="M42" s="304"/>
      <c r="N42" s="304"/>
      <c r="O42" s="304"/>
      <c r="P42" s="304"/>
      <c r="Q42" s="304"/>
    </row>
    <row r="43" spans="2:17">
      <c r="B43" s="303" t="s">
        <v>328</v>
      </c>
      <c r="C43" s="303"/>
      <c r="D43" s="303"/>
      <c r="E43" s="303"/>
      <c r="F43" s="303"/>
      <c r="G43" s="303"/>
      <c r="H43" s="303"/>
      <c r="K43" s="303" t="s">
        <v>328</v>
      </c>
      <c r="L43" s="303"/>
      <c r="M43" s="303"/>
      <c r="N43" s="303"/>
      <c r="O43" s="303"/>
      <c r="P43" s="303"/>
      <c r="Q43" s="303"/>
    </row>
    <row r="44" spans="2:17">
      <c r="K44" s="135"/>
      <c r="L44" s="135"/>
      <c r="M44" s="135"/>
      <c r="N44" s="135"/>
      <c r="O44" s="135"/>
      <c r="P44" s="135"/>
      <c r="Q44" s="135"/>
    </row>
    <row r="45" spans="2:17">
      <c r="B45" s="50" t="s">
        <v>299</v>
      </c>
      <c r="C45" s="132" t="s">
        <v>113</v>
      </c>
      <c r="D45" s="132" t="s">
        <v>79</v>
      </c>
      <c r="E45" s="132" t="s">
        <v>80</v>
      </c>
      <c r="F45" s="132" t="s">
        <v>81</v>
      </c>
      <c r="G45" s="132" t="s">
        <v>82</v>
      </c>
      <c r="K45" s="189" t="s">
        <v>299</v>
      </c>
      <c r="L45" s="190" t="s">
        <v>113</v>
      </c>
      <c r="M45" s="190" t="s">
        <v>79</v>
      </c>
      <c r="N45" s="190" t="s">
        <v>80</v>
      </c>
      <c r="O45" s="190" t="s">
        <v>81</v>
      </c>
      <c r="P45" s="190" t="s">
        <v>82</v>
      </c>
      <c r="Q45" s="135"/>
    </row>
    <row r="46" spans="2:17">
      <c r="B46" s="51" t="s">
        <v>300</v>
      </c>
      <c r="C46" s="52">
        <v>0.12959999999999999</v>
      </c>
      <c r="D46" s="52">
        <v>1.8100000000000002E-2</v>
      </c>
      <c r="E46" s="101">
        <v>5.3699999999999998E-2</v>
      </c>
      <c r="F46" s="101">
        <v>4.1599999999999998E-2</v>
      </c>
      <c r="G46" s="230">
        <v>1.61E-2</v>
      </c>
      <c r="H46" s="9"/>
      <c r="K46" s="191" t="s">
        <v>114</v>
      </c>
      <c r="L46" s="192">
        <v>0.13800000000000001</v>
      </c>
      <c r="M46" s="231">
        <v>1.4999999999999999E-2</v>
      </c>
      <c r="N46" s="231">
        <v>5.0999999999999997E-2</v>
      </c>
      <c r="O46" s="231">
        <v>5.8000000000000003E-2</v>
      </c>
      <c r="P46" s="232">
        <v>1.2999999999999999E-2</v>
      </c>
      <c r="Q46" s="135"/>
    </row>
    <row r="47" spans="2:17">
      <c r="B47" s="55" t="s">
        <v>301</v>
      </c>
      <c r="C47" s="102">
        <v>9.2700000000000005E-2</v>
      </c>
      <c r="D47" s="102">
        <v>1.34E-2</v>
      </c>
      <c r="E47" s="103">
        <v>4.1599999999999998E-2</v>
      </c>
      <c r="F47" s="103">
        <v>2.5499999999999998E-2</v>
      </c>
      <c r="G47" s="104">
        <v>1.21E-2</v>
      </c>
      <c r="H47" s="9"/>
      <c r="K47" s="225" t="s">
        <v>115</v>
      </c>
      <c r="L47" s="192">
        <v>0.105</v>
      </c>
      <c r="M47" s="231">
        <v>2.5000000000000001E-2</v>
      </c>
      <c r="N47" s="231">
        <v>2.1999999999999999E-2</v>
      </c>
      <c r="O47" s="231">
        <v>4.1000000000000002E-2</v>
      </c>
      <c r="P47" s="232">
        <v>1.6E-2</v>
      </c>
      <c r="Q47" s="135"/>
    </row>
    <row r="48" spans="2:17">
      <c r="B48" s="55" t="s">
        <v>302</v>
      </c>
      <c r="C48" s="102">
        <v>0.26929999999999998</v>
      </c>
      <c r="D48" s="102">
        <v>5.8400000000000001E-2</v>
      </c>
      <c r="E48" s="103">
        <v>0.1202</v>
      </c>
      <c r="F48" s="103">
        <v>5.4399999999999997E-2</v>
      </c>
      <c r="G48" s="104">
        <v>3.6299999999999999E-2</v>
      </c>
      <c r="H48" s="9"/>
      <c r="K48" s="225" t="s">
        <v>116</v>
      </c>
      <c r="L48" s="192">
        <v>0.30499999999999999</v>
      </c>
      <c r="M48" s="231">
        <v>4.3999999999999997E-2</v>
      </c>
      <c r="N48" s="231">
        <v>0.125</v>
      </c>
      <c r="O48" s="231">
        <v>8.2000000000000003E-2</v>
      </c>
      <c r="P48" s="232">
        <v>5.5E-2</v>
      </c>
      <c r="Q48" s="135"/>
    </row>
    <row r="49" spans="2:17">
      <c r="B49" s="55" t="s">
        <v>303</v>
      </c>
      <c r="C49" s="102">
        <v>0.1283</v>
      </c>
      <c r="D49" s="102">
        <v>2.01E-2</v>
      </c>
      <c r="E49" s="103">
        <v>6.7199999999999996E-2</v>
      </c>
      <c r="F49" s="103">
        <v>1.4800000000000001E-2</v>
      </c>
      <c r="G49" s="104">
        <v>2.6200000000000001E-2</v>
      </c>
      <c r="H49" s="9"/>
      <c r="K49" s="225" t="s">
        <v>117</v>
      </c>
      <c r="L49" s="192">
        <v>0.11899999999999999</v>
      </c>
      <c r="M49" s="231">
        <v>1.2E-2</v>
      </c>
      <c r="N49" s="231">
        <v>5.8000000000000003E-2</v>
      </c>
      <c r="O49" s="231">
        <v>3.3000000000000002E-2</v>
      </c>
      <c r="P49" s="232">
        <v>1.6E-2</v>
      </c>
      <c r="Q49" s="135"/>
    </row>
    <row r="50" spans="2:17">
      <c r="B50" s="55" t="s">
        <v>304</v>
      </c>
      <c r="C50" s="102">
        <v>0.1605</v>
      </c>
      <c r="D50" s="102">
        <v>2.4799999999999999E-2</v>
      </c>
      <c r="E50" s="103">
        <v>9.9400000000000002E-2</v>
      </c>
      <c r="F50" s="103">
        <v>1.61E-2</v>
      </c>
      <c r="G50" s="104">
        <v>2.01E-2</v>
      </c>
      <c r="H50" s="9"/>
      <c r="K50" s="225" t="s">
        <v>118</v>
      </c>
      <c r="L50" s="192">
        <v>0.124</v>
      </c>
      <c r="M50" s="231">
        <v>1.7999999999999999E-2</v>
      </c>
      <c r="N50" s="231">
        <v>6.4000000000000001E-2</v>
      </c>
      <c r="O50" s="231">
        <v>1.6E-2</v>
      </c>
      <c r="P50" s="232">
        <v>2.7E-2</v>
      </c>
      <c r="Q50" s="135"/>
    </row>
    <row r="51" spans="2:17">
      <c r="B51" s="55" t="s">
        <v>305</v>
      </c>
      <c r="C51" s="102">
        <v>0.12089999999999999</v>
      </c>
      <c r="D51" s="102">
        <v>1.7500000000000002E-2</v>
      </c>
      <c r="E51" s="103">
        <v>7.5899999999999995E-2</v>
      </c>
      <c r="F51" s="103">
        <v>7.4000000000000003E-3</v>
      </c>
      <c r="G51" s="104">
        <v>2.01E-2</v>
      </c>
      <c r="H51" s="9"/>
      <c r="K51" s="225" t="s">
        <v>119</v>
      </c>
      <c r="L51" s="192">
        <v>0.10100000000000001</v>
      </c>
      <c r="M51" s="231">
        <v>5.0000000000000001E-3</v>
      </c>
      <c r="N51" s="231">
        <v>5.8999999999999997E-2</v>
      </c>
      <c r="O51" s="231">
        <v>8.0000000000000002E-3</v>
      </c>
      <c r="P51" s="232">
        <v>0.03</v>
      </c>
      <c r="Q51" s="135"/>
    </row>
    <row r="52" spans="2:17">
      <c r="B52" s="57" t="s">
        <v>306</v>
      </c>
      <c r="C52" s="105">
        <v>9.8699999999999996E-2</v>
      </c>
      <c r="D52" s="105">
        <v>3.09E-2</v>
      </c>
      <c r="E52" s="106">
        <v>4.4299999999999999E-2</v>
      </c>
      <c r="F52" s="106">
        <v>1.0699999999999999E-2</v>
      </c>
      <c r="G52" s="107">
        <v>1.2800000000000001E-2</v>
      </c>
      <c r="H52" s="9"/>
      <c r="K52" s="193" t="s">
        <v>120</v>
      </c>
      <c r="L52" s="198">
        <v>0.107</v>
      </c>
      <c r="M52" s="233">
        <v>2.8000000000000001E-2</v>
      </c>
      <c r="N52" s="233">
        <v>5.3999999999999999E-2</v>
      </c>
      <c r="O52" s="233">
        <v>0.01</v>
      </c>
      <c r="P52" s="234">
        <v>1.4999999999999999E-2</v>
      </c>
      <c r="Q52" s="135"/>
    </row>
    <row r="53" spans="2:17">
      <c r="H53" s="9"/>
      <c r="K53" s="135"/>
      <c r="L53" s="135"/>
      <c r="M53" s="135"/>
      <c r="N53" s="135"/>
      <c r="O53" s="135"/>
      <c r="P53" s="135"/>
      <c r="Q53" s="135"/>
    </row>
  </sheetData>
  <mergeCells count="16">
    <mergeCell ref="B43:H43"/>
    <mergeCell ref="K43:Q43"/>
    <mergeCell ref="K41:Q41"/>
    <mergeCell ref="K42:Q42"/>
    <mergeCell ref="K3:K4"/>
    <mergeCell ref="L3:M3"/>
    <mergeCell ref="N3:N4"/>
    <mergeCell ref="O3:Q3"/>
    <mergeCell ref="K40:Q40"/>
    <mergeCell ref="B42:H42"/>
    <mergeCell ref="B3:B4"/>
    <mergeCell ref="C3:D3"/>
    <mergeCell ref="E3:E4"/>
    <mergeCell ref="F3:H3"/>
    <mergeCell ref="B40:H40"/>
    <mergeCell ref="B41:H41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F843-731E-444D-B097-E731744EC35B}">
  <dimension ref="B1:Q39"/>
  <sheetViews>
    <sheetView showGridLines="0" zoomScale="75" zoomScaleNormal="75" workbookViewId="0">
      <selection activeCell="C14" sqref="C14"/>
    </sheetView>
  </sheetViews>
  <sheetFormatPr defaultColWidth="8.85546875" defaultRowHeight="15"/>
  <cols>
    <col min="2" max="2" width="65.5703125" customWidth="1"/>
    <col min="3" max="4" width="13.42578125" style="66" customWidth="1"/>
    <col min="5" max="5" width="13.42578125" style="67" customWidth="1"/>
    <col min="6" max="6" width="13.42578125" style="68" customWidth="1"/>
    <col min="7" max="8" width="13.42578125" customWidth="1"/>
    <col min="11" max="11" width="65.5703125" customWidth="1"/>
    <col min="12" max="17" width="13.42578125" style="131" customWidth="1"/>
  </cols>
  <sheetData>
    <row r="1" spans="2:17">
      <c r="K1" s="135"/>
      <c r="L1" s="214"/>
      <c r="M1" s="214"/>
      <c r="N1" s="214"/>
      <c r="O1" s="214"/>
      <c r="P1" s="214"/>
      <c r="Q1" s="214"/>
    </row>
    <row r="2" spans="2:17" ht="15.75" customHeight="1">
      <c r="G2" s="26"/>
      <c r="H2" s="26"/>
      <c r="K2" s="135"/>
      <c r="L2" s="214"/>
      <c r="M2" s="214"/>
      <c r="N2" s="214"/>
      <c r="O2" s="214"/>
      <c r="P2" s="214"/>
      <c r="Q2" s="214"/>
    </row>
    <row r="3" spans="2:17" ht="18" customHeight="1">
      <c r="B3" s="321" t="s">
        <v>307</v>
      </c>
      <c r="C3" s="315" t="s">
        <v>67</v>
      </c>
      <c r="D3" s="316"/>
      <c r="E3" s="309" t="s">
        <v>99</v>
      </c>
      <c r="F3" s="317" t="s">
        <v>131</v>
      </c>
      <c r="G3" s="318"/>
      <c r="H3" s="319"/>
      <c r="K3" s="368" t="s">
        <v>308</v>
      </c>
      <c r="L3" s="307" t="s">
        <v>101</v>
      </c>
      <c r="M3" s="308"/>
      <c r="N3" s="309" t="s">
        <v>99</v>
      </c>
      <c r="O3" s="311" t="s">
        <v>133</v>
      </c>
      <c r="P3" s="311"/>
      <c r="Q3" s="312"/>
    </row>
    <row r="4" spans="2:17" ht="18" customHeight="1">
      <c r="B4" s="322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69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</row>
    <row r="5" spans="2:17" ht="19.5" customHeight="1">
      <c r="B5" s="31"/>
      <c r="C5" s="69"/>
      <c r="D5" s="70"/>
      <c r="E5" s="61"/>
      <c r="F5" s="32"/>
      <c r="G5" s="32"/>
      <c r="H5" s="33"/>
      <c r="K5" s="178" t="s">
        <v>97</v>
      </c>
      <c r="L5" s="214" t="s">
        <v>97</v>
      </c>
      <c r="M5" s="214" t="s">
        <v>97</v>
      </c>
      <c r="N5" s="214" t="s">
        <v>97</v>
      </c>
      <c r="O5" s="214" t="s">
        <v>97</v>
      </c>
      <c r="P5" s="214" t="s">
        <v>97</v>
      </c>
      <c r="Q5" s="215" t="s">
        <v>97</v>
      </c>
    </row>
    <row r="6" spans="2:17" ht="15" customHeight="1">
      <c r="B6" s="34" t="s">
        <v>309</v>
      </c>
      <c r="C6" s="5"/>
      <c r="D6" s="6"/>
      <c r="E6" s="26"/>
      <c r="F6" s="26"/>
      <c r="G6" s="26"/>
      <c r="H6" s="35"/>
      <c r="K6" s="126" t="s">
        <v>309</v>
      </c>
      <c r="L6" s="216" t="s">
        <v>97</v>
      </c>
      <c r="M6" s="216"/>
      <c r="N6" s="214"/>
      <c r="O6" s="214"/>
      <c r="P6" s="214"/>
      <c r="Q6" s="215" t="s">
        <v>97</v>
      </c>
    </row>
    <row r="7" spans="2:17" ht="15" customHeight="1">
      <c r="B7" s="36" t="s">
        <v>42</v>
      </c>
      <c r="E7"/>
      <c r="F7"/>
      <c r="H7" s="71"/>
      <c r="K7" s="36" t="s">
        <v>42</v>
      </c>
      <c r="L7" s="214"/>
      <c r="M7" s="214"/>
      <c r="N7" s="214"/>
      <c r="O7" s="214"/>
      <c r="P7" s="214"/>
      <c r="Q7" s="215" t="s">
        <v>97</v>
      </c>
    </row>
    <row r="8" spans="2:17" ht="15" customHeight="1">
      <c r="B8" s="36" t="s">
        <v>76</v>
      </c>
      <c r="C8" s="5">
        <v>0.1108</v>
      </c>
      <c r="D8" s="6">
        <v>0.19489999999999999</v>
      </c>
      <c r="E8" s="13">
        <v>1211</v>
      </c>
      <c r="F8" s="13">
        <v>66</v>
      </c>
      <c r="G8" s="13">
        <v>250</v>
      </c>
      <c r="H8" s="12">
        <v>1120.5999999999999</v>
      </c>
      <c r="K8" s="36" t="s">
        <v>76</v>
      </c>
      <c r="L8" s="217">
        <v>0.16800000000000001</v>
      </c>
      <c r="M8" s="217">
        <v>0.26</v>
      </c>
      <c r="N8" s="218">
        <v>795</v>
      </c>
      <c r="O8" s="218">
        <v>53</v>
      </c>
      <c r="P8" s="218">
        <v>99</v>
      </c>
      <c r="Q8" s="219">
        <v>367</v>
      </c>
    </row>
    <row r="9" spans="2:17" ht="15" customHeight="1">
      <c r="B9" s="36" t="s">
        <v>77</v>
      </c>
      <c r="C9" s="5">
        <v>0.88919999999999999</v>
      </c>
      <c r="D9" s="6">
        <v>0.80510000000000004</v>
      </c>
      <c r="E9" s="13">
        <v>623</v>
      </c>
      <c r="F9" s="13">
        <v>50</v>
      </c>
      <c r="G9" s="13">
        <v>110</v>
      </c>
      <c r="H9" s="12">
        <v>272.17</v>
      </c>
      <c r="K9" s="36" t="s">
        <v>77</v>
      </c>
      <c r="L9" s="217">
        <v>0.83199999999999996</v>
      </c>
      <c r="M9" s="217">
        <v>0.74</v>
      </c>
      <c r="N9" s="218">
        <v>458</v>
      </c>
      <c r="O9" s="218">
        <v>43</v>
      </c>
      <c r="P9" s="218">
        <v>107</v>
      </c>
      <c r="Q9" s="219">
        <v>283</v>
      </c>
    </row>
    <row r="10" spans="2:17" ht="15" customHeight="1">
      <c r="B10" s="36" t="s">
        <v>40</v>
      </c>
      <c r="C10" s="5"/>
      <c r="D10" s="6"/>
      <c r="E10" s="13"/>
      <c r="F10" s="13"/>
      <c r="G10" s="13"/>
      <c r="H10" s="12"/>
      <c r="K10" s="36" t="s">
        <v>40</v>
      </c>
      <c r="L10" s="217" t="s">
        <v>97</v>
      </c>
      <c r="M10" s="217"/>
      <c r="N10" s="218"/>
      <c r="O10" s="218"/>
      <c r="P10" s="218"/>
      <c r="Q10" s="219" t="s">
        <v>97</v>
      </c>
    </row>
    <row r="11" spans="2:17" ht="15" customHeight="1">
      <c r="B11" s="36" t="s">
        <v>76</v>
      </c>
      <c r="C11" s="5">
        <v>0.96240000000000003</v>
      </c>
      <c r="D11" s="6">
        <v>0.6542</v>
      </c>
      <c r="E11" s="13">
        <v>468</v>
      </c>
      <c r="F11" s="13">
        <v>50</v>
      </c>
      <c r="G11" s="13">
        <v>112</v>
      </c>
      <c r="H11" s="12">
        <v>296</v>
      </c>
      <c r="K11" s="36" t="s">
        <v>76</v>
      </c>
      <c r="L11" s="217">
        <v>0.95</v>
      </c>
      <c r="M11" s="217">
        <v>0.82499999999999996</v>
      </c>
      <c r="N11" s="218">
        <v>447</v>
      </c>
      <c r="O11" s="218">
        <v>43</v>
      </c>
      <c r="P11" s="218">
        <v>103</v>
      </c>
      <c r="Q11" s="219">
        <v>261</v>
      </c>
    </row>
    <row r="12" spans="2:17" ht="15" customHeight="1">
      <c r="B12" s="36" t="s">
        <v>77</v>
      </c>
      <c r="C12" s="5">
        <v>3.7600000000000001E-2</v>
      </c>
      <c r="D12" s="6">
        <v>0.3458</v>
      </c>
      <c r="E12" s="39">
        <v>6330</v>
      </c>
      <c r="F12" s="13">
        <v>155.78299999999999</v>
      </c>
      <c r="G12" s="13">
        <v>237</v>
      </c>
      <c r="H12" s="12">
        <v>1104.71</v>
      </c>
      <c r="K12" s="36" t="s">
        <v>77</v>
      </c>
      <c r="L12" s="217">
        <v>0.05</v>
      </c>
      <c r="M12" s="217">
        <v>0.17499999999999999</v>
      </c>
      <c r="N12" s="218">
        <v>1799</v>
      </c>
      <c r="O12" s="218">
        <v>108</v>
      </c>
      <c r="P12" s="218">
        <v>646</v>
      </c>
      <c r="Q12" s="219">
        <v>1096</v>
      </c>
    </row>
    <row r="13" spans="2:17">
      <c r="B13" s="41"/>
      <c r="C13" s="5"/>
      <c r="D13" s="6"/>
      <c r="E13" s="13"/>
      <c r="F13" s="13"/>
      <c r="G13" s="13"/>
      <c r="H13" s="12"/>
      <c r="K13" s="178" t="s">
        <v>97</v>
      </c>
      <c r="L13" s="217" t="s">
        <v>97</v>
      </c>
      <c r="M13" s="217"/>
      <c r="N13" s="218"/>
      <c r="O13" s="218"/>
      <c r="P13" s="218"/>
      <c r="Q13" s="219" t="s">
        <v>97</v>
      </c>
    </row>
    <row r="14" spans="2:17">
      <c r="B14" s="42" t="s">
        <v>310</v>
      </c>
      <c r="C14" s="5"/>
      <c r="D14" s="6"/>
      <c r="E14" s="13"/>
      <c r="F14" s="13"/>
      <c r="G14" s="13"/>
      <c r="H14" s="12"/>
      <c r="K14" s="199" t="s">
        <v>310</v>
      </c>
      <c r="L14" s="217" t="s">
        <v>97</v>
      </c>
      <c r="M14" s="217"/>
      <c r="N14" s="218"/>
      <c r="O14" s="218"/>
      <c r="P14" s="218"/>
      <c r="Q14" s="219" t="s">
        <v>97</v>
      </c>
    </row>
    <row r="15" spans="2:17">
      <c r="B15" s="43" t="s">
        <v>79</v>
      </c>
      <c r="C15" s="5">
        <v>9.9900000000000003E-2</v>
      </c>
      <c r="D15" s="6">
        <v>0.18970000000000001</v>
      </c>
      <c r="E15" s="13">
        <v>1307</v>
      </c>
      <c r="F15" s="13">
        <v>54.594999999999999</v>
      </c>
      <c r="G15" s="13">
        <v>292</v>
      </c>
      <c r="H15" s="12">
        <v>1267.69</v>
      </c>
      <c r="K15" s="43" t="s">
        <v>79</v>
      </c>
      <c r="L15" s="217">
        <v>0.161</v>
      </c>
      <c r="M15" s="217">
        <v>0.23899999999999999</v>
      </c>
      <c r="N15" s="218">
        <v>765</v>
      </c>
      <c r="O15" s="218">
        <v>51</v>
      </c>
      <c r="P15" s="218">
        <v>94</v>
      </c>
      <c r="Q15" s="219">
        <v>300</v>
      </c>
    </row>
    <row r="16" spans="2:17" ht="17.25">
      <c r="B16" s="43" t="s">
        <v>80</v>
      </c>
      <c r="C16" s="74">
        <v>1.09E-2</v>
      </c>
      <c r="D16" s="46">
        <v>5.1999999999999998E-3</v>
      </c>
      <c r="E16" s="293" t="s">
        <v>324</v>
      </c>
      <c r="F16" s="277" t="s">
        <v>321</v>
      </c>
      <c r="G16" s="277" t="s">
        <v>321</v>
      </c>
      <c r="H16" s="278" t="s">
        <v>321</v>
      </c>
      <c r="K16" s="43" t="s">
        <v>80</v>
      </c>
      <c r="L16" s="279">
        <v>7.0000000000000001E-3</v>
      </c>
      <c r="M16" s="279">
        <v>2.1000000000000001E-2</v>
      </c>
      <c r="N16" s="293" t="s">
        <v>324</v>
      </c>
      <c r="O16" s="277" t="s">
        <v>321</v>
      </c>
      <c r="P16" s="277" t="s">
        <v>321</v>
      </c>
      <c r="Q16" s="278" t="s">
        <v>321</v>
      </c>
    </row>
    <row r="17" spans="2:17">
      <c r="B17" s="43" t="s">
        <v>81</v>
      </c>
      <c r="C17" s="74">
        <v>0.86250000000000004</v>
      </c>
      <c r="D17" s="46">
        <v>0.46439999999999998</v>
      </c>
      <c r="E17" s="13">
        <v>370</v>
      </c>
      <c r="F17" s="13">
        <v>50</v>
      </c>
      <c r="G17" s="13">
        <v>108</v>
      </c>
      <c r="H17" s="12">
        <v>250.57</v>
      </c>
      <c r="K17" s="43" t="s">
        <v>81</v>
      </c>
      <c r="L17" s="279">
        <v>0.78900000000000003</v>
      </c>
      <c r="M17" s="279">
        <v>0.58599999999999997</v>
      </c>
      <c r="N17" s="218">
        <v>382</v>
      </c>
      <c r="O17" s="218">
        <v>42</v>
      </c>
      <c r="P17" s="218">
        <v>104</v>
      </c>
      <c r="Q17" s="219">
        <v>252</v>
      </c>
    </row>
    <row r="18" spans="2:17">
      <c r="B18" s="43" t="s">
        <v>82</v>
      </c>
      <c r="C18" s="74">
        <v>2.6700000000000002E-2</v>
      </c>
      <c r="D18" s="46">
        <v>0.34060000000000001</v>
      </c>
      <c r="E18" s="277" t="s">
        <v>321</v>
      </c>
      <c r="F18" s="277" t="s">
        <v>321</v>
      </c>
      <c r="G18" s="277" t="s">
        <v>321</v>
      </c>
      <c r="H18" s="278" t="s">
        <v>321</v>
      </c>
      <c r="K18" s="43" t="s">
        <v>82</v>
      </c>
      <c r="L18" s="279">
        <v>4.2999999999999997E-2</v>
      </c>
      <c r="M18" s="279">
        <v>0.154</v>
      </c>
      <c r="N18" s="277" t="s">
        <v>321</v>
      </c>
      <c r="O18" s="277" t="s">
        <v>321</v>
      </c>
      <c r="P18" s="277" t="s">
        <v>321</v>
      </c>
      <c r="Q18" s="278" t="s">
        <v>321</v>
      </c>
    </row>
    <row r="19" spans="2:17">
      <c r="B19" s="44"/>
      <c r="C19" s="74"/>
      <c r="D19" s="46"/>
      <c r="E19" s="13"/>
      <c r="F19" s="13"/>
      <c r="G19" s="13"/>
      <c r="H19" s="12"/>
      <c r="K19" s="200"/>
      <c r="L19" s="279"/>
      <c r="M19" s="279"/>
      <c r="N19" s="218"/>
      <c r="O19" s="218"/>
      <c r="P19" s="218"/>
      <c r="Q19" s="219"/>
    </row>
    <row r="20" spans="2:17">
      <c r="B20" s="43"/>
      <c r="C20" s="74"/>
      <c r="D20" s="46"/>
      <c r="E20" s="13"/>
      <c r="F20" s="13"/>
      <c r="G20" s="13"/>
      <c r="H20" s="12"/>
      <c r="K20" s="199" t="s">
        <v>311</v>
      </c>
      <c r="L20" s="279" t="s">
        <v>97</v>
      </c>
      <c r="M20" s="279"/>
      <c r="N20" s="218"/>
      <c r="O20" s="218"/>
      <c r="P20" s="218"/>
      <c r="Q20" s="219" t="s">
        <v>97</v>
      </c>
    </row>
    <row r="21" spans="2:17">
      <c r="B21" s="42" t="s">
        <v>311</v>
      </c>
      <c r="C21" s="74"/>
      <c r="D21" s="46"/>
      <c r="E21" s="13"/>
      <c r="F21" s="13"/>
      <c r="G21" s="13"/>
      <c r="H21" s="12"/>
      <c r="K21" s="43" t="s">
        <v>137</v>
      </c>
      <c r="L21" s="279">
        <v>3.3000000000000002E-2</v>
      </c>
      <c r="M21" s="279">
        <v>2.3E-2</v>
      </c>
      <c r="N21" s="277" t="s">
        <v>321</v>
      </c>
      <c r="O21" s="277" t="s">
        <v>321</v>
      </c>
      <c r="P21" s="277" t="s">
        <v>321</v>
      </c>
      <c r="Q21" s="278" t="s">
        <v>321</v>
      </c>
    </row>
    <row r="22" spans="2:17">
      <c r="B22" s="43" t="s">
        <v>137</v>
      </c>
      <c r="C22" s="74">
        <v>1.0880316518298714E-2</v>
      </c>
      <c r="D22" s="46">
        <v>4.7070673365184092E-3</v>
      </c>
      <c r="E22" s="277" t="s">
        <v>321</v>
      </c>
      <c r="F22" s="277" t="s">
        <v>321</v>
      </c>
      <c r="G22" s="277" t="s">
        <v>321</v>
      </c>
      <c r="H22" s="278" t="s">
        <v>321</v>
      </c>
      <c r="K22" s="43" t="s">
        <v>138</v>
      </c>
      <c r="L22" s="279">
        <v>6.2E-2</v>
      </c>
      <c r="M22" s="279">
        <v>4.9000000000000002E-2</v>
      </c>
      <c r="N22" s="277" t="s">
        <v>321</v>
      </c>
      <c r="O22" s="277" t="s">
        <v>321</v>
      </c>
      <c r="P22" s="277" t="s">
        <v>321</v>
      </c>
      <c r="Q22" s="278" t="s">
        <v>321</v>
      </c>
    </row>
    <row r="23" spans="2:17">
      <c r="B23" s="43" t="s">
        <v>138</v>
      </c>
      <c r="C23" s="74">
        <v>4.0553907022749754E-2</v>
      </c>
      <c r="D23" s="46">
        <v>2.6543372502585479E-2</v>
      </c>
      <c r="E23" s="277" t="s">
        <v>321</v>
      </c>
      <c r="F23" s="277" t="s">
        <v>321</v>
      </c>
      <c r="G23" s="277" t="s">
        <v>321</v>
      </c>
      <c r="H23" s="278" t="s">
        <v>321</v>
      </c>
      <c r="K23" s="43" t="s">
        <v>139</v>
      </c>
      <c r="L23" s="279">
        <v>0.90400000000000003</v>
      </c>
      <c r="M23" s="279">
        <v>0.92800000000000005</v>
      </c>
      <c r="N23" s="218">
        <v>528</v>
      </c>
      <c r="O23" s="218">
        <v>42</v>
      </c>
      <c r="P23" s="218">
        <v>102</v>
      </c>
      <c r="Q23" s="219">
        <v>266</v>
      </c>
    </row>
    <row r="24" spans="2:17">
      <c r="B24" s="43" t="s">
        <v>139</v>
      </c>
      <c r="C24" s="74">
        <v>0.94856577645895157</v>
      </c>
      <c r="D24" s="6">
        <v>0.96874956016089508</v>
      </c>
      <c r="E24" s="13">
        <v>702.63824817518173</v>
      </c>
      <c r="F24" s="13">
        <v>50</v>
      </c>
      <c r="G24" s="13">
        <v>118.79</v>
      </c>
      <c r="H24" s="12">
        <v>296.56</v>
      </c>
      <c r="K24" s="186" t="s">
        <v>97</v>
      </c>
      <c r="L24" s="220" t="s">
        <v>97</v>
      </c>
      <c r="M24" s="220" t="s">
        <v>97</v>
      </c>
      <c r="N24" s="221" t="s">
        <v>97</v>
      </c>
      <c r="O24" s="221" t="s">
        <v>97</v>
      </c>
      <c r="P24" s="221" t="s">
        <v>97</v>
      </c>
      <c r="Q24" s="222" t="s">
        <v>97</v>
      </c>
    </row>
    <row r="25" spans="2:17" ht="15" customHeight="1">
      <c r="B25" s="47"/>
      <c r="C25" s="7"/>
      <c r="D25" s="8"/>
      <c r="E25" s="48"/>
      <c r="F25" s="48"/>
      <c r="G25" s="48"/>
      <c r="H25" s="49"/>
      <c r="K25" s="323" t="s">
        <v>141</v>
      </c>
      <c r="L25" s="323"/>
      <c r="M25" s="323"/>
      <c r="N25" s="323"/>
      <c r="O25" s="323"/>
      <c r="P25" s="323"/>
      <c r="Q25" s="323"/>
    </row>
    <row r="26" spans="2:17" ht="15" customHeight="1">
      <c r="B26" s="324" t="s">
        <v>140</v>
      </c>
      <c r="C26" s="324"/>
      <c r="D26" s="324"/>
      <c r="E26" s="324"/>
      <c r="F26" s="324"/>
      <c r="G26" s="324"/>
      <c r="H26" s="324"/>
      <c r="K26" s="304" t="s">
        <v>143</v>
      </c>
      <c r="L26" s="304"/>
      <c r="M26" s="304"/>
      <c r="N26" s="304"/>
      <c r="O26" s="304"/>
      <c r="P26" s="304"/>
      <c r="Q26" s="304"/>
    </row>
    <row r="27" spans="2:17">
      <c r="B27" s="303" t="s">
        <v>142</v>
      </c>
      <c r="C27" s="303"/>
      <c r="D27" s="303"/>
      <c r="E27" s="303"/>
      <c r="F27" s="303"/>
      <c r="G27" s="303"/>
      <c r="H27" s="303"/>
      <c r="K27" s="303" t="s">
        <v>325</v>
      </c>
      <c r="L27" s="303"/>
      <c r="M27" s="303"/>
      <c r="N27" s="303"/>
      <c r="O27" s="303"/>
      <c r="P27" s="303"/>
      <c r="Q27" s="303"/>
    </row>
    <row r="28" spans="2:17" ht="17.25">
      <c r="B28" s="303" t="s">
        <v>325</v>
      </c>
      <c r="C28" s="303"/>
      <c r="D28" s="303"/>
      <c r="E28" s="303"/>
      <c r="F28" s="303"/>
      <c r="G28" s="303"/>
      <c r="H28" s="303"/>
      <c r="K28" s="291"/>
      <c r="L28" s="291"/>
      <c r="M28" s="291"/>
      <c r="N28" s="291"/>
      <c r="O28" s="291"/>
      <c r="P28" s="291"/>
      <c r="Q28" s="291"/>
    </row>
    <row r="29" spans="2:17">
      <c r="K29" s="135"/>
      <c r="L29" s="214"/>
      <c r="M29" s="214"/>
      <c r="N29" s="214"/>
      <c r="O29" s="214"/>
      <c r="P29" s="214"/>
      <c r="Q29" s="214"/>
    </row>
    <row r="30" spans="2:17">
      <c r="B30" s="50" t="s">
        <v>312</v>
      </c>
      <c r="C30" s="75" t="s">
        <v>113</v>
      </c>
      <c r="D30" s="75" t="s">
        <v>79</v>
      </c>
      <c r="E30" s="76" t="s">
        <v>80</v>
      </c>
      <c r="F30" s="77" t="s">
        <v>81</v>
      </c>
      <c r="G30" s="227" t="s">
        <v>82</v>
      </c>
      <c r="K30" s="189" t="s">
        <v>312</v>
      </c>
      <c r="L30" s="201" t="s">
        <v>113</v>
      </c>
      <c r="M30" s="201" t="s">
        <v>79</v>
      </c>
      <c r="N30" s="201" t="s">
        <v>145</v>
      </c>
      <c r="O30" s="201" t="s">
        <v>81</v>
      </c>
      <c r="P30" s="201" t="s">
        <v>82</v>
      </c>
      <c r="Q30" s="214"/>
    </row>
    <row r="31" spans="2:17">
      <c r="B31" s="51" t="s">
        <v>114</v>
      </c>
      <c r="C31" s="236">
        <v>0.27500000000000002</v>
      </c>
      <c r="D31" s="237">
        <v>2.3699999999999999E-2</v>
      </c>
      <c r="E31" s="237">
        <v>1E-3</v>
      </c>
      <c r="F31" s="237">
        <v>0.24929999999999999</v>
      </c>
      <c r="G31" s="230">
        <v>1E-3</v>
      </c>
      <c r="H31" s="9"/>
      <c r="K31" s="202" t="s">
        <v>114</v>
      </c>
      <c r="L31" s="281">
        <v>0.22900000000000001</v>
      </c>
      <c r="M31" s="282">
        <v>3.5999999999999997E-2</v>
      </c>
      <c r="N31" s="282">
        <v>1E-3</v>
      </c>
      <c r="O31" s="282">
        <v>0.188</v>
      </c>
      <c r="P31" s="283">
        <v>5.0000000000000001E-3</v>
      </c>
      <c r="Q31" s="214"/>
    </row>
    <row r="32" spans="2:17">
      <c r="B32" s="55" t="s">
        <v>115</v>
      </c>
      <c r="C32" s="154">
        <v>0.185</v>
      </c>
      <c r="D32" s="238">
        <v>9.9000000000000008E-3</v>
      </c>
      <c r="E32" s="238">
        <v>2E-3</v>
      </c>
      <c r="F32" s="238">
        <v>0.1701</v>
      </c>
      <c r="G32" s="104">
        <v>3.0000000000000001E-3</v>
      </c>
      <c r="H32" s="9"/>
      <c r="K32" s="204" t="s">
        <v>115</v>
      </c>
      <c r="L32" s="284">
        <v>0.185</v>
      </c>
      <c r="M32" s="285">
        <v>3.9E-2</v>
      </c>
      <c r="N32" s="285">
        <v>2E-3</v>
      </c>
      <c r="O32" s="285">
        <v>0.14000000000000001</v>
      </c>
      <c r="P32" s="286">
        <v>5.0000000000000001E-3</v>
      </c>
      <c r="Q32" s="214"/>
    </row>
    <row r="33" spans="2:17">
      <c r="B33" s="55" t="s">
        <v>116</v>
      </c>
      <c r="C33" s="154">
        <v>0.39369999999999999</v>
      </c>
      <c r="D33" s="238">
        <v>2.9700000000000001E-2</v>
      </c>
      <c r="E33" s="238">
        <v>6.8999999999999999E-3</v>
      </c>
      <c r="F33" s="238">
        <v>0.34820000000000001</v>
      </c>
      <c r="G33" s="104">
        <v>8.8999999999999999E-3</v>
      </c>
      <c r="H33" s="9"/>
      <c r="K33" s="204" t="s">
        <v>116</v>
      </c>
      <c r="L33" s="284">
        <v>0.36899999999999999</v>
      </c>
      <c r="M33" s="285">
        <v>5.0999999999999997E-2</v>
      </c>
      <c r="N33" s="285">
        <v>2E-3</v>
      </c>
      <c r="O33" s="285">
        <v>0.311</v>
      </c>
      <c r="P33" s="286">
        <v>5.0000000000000001E-3</v>
      </c>
      <c r="Q33" s="214"/>
    </row>
    <row r="34" spans="2:17">
      <c r="B34" s="55" t="s">
        <v>117</v>
      </c>
      <c r="C34" s="154">
        <v>6.3299999999999995E-2</v>
      </c>
      <c r="D34" s="238">
        <v>6.8999999999999999E-3</v>
      </c>
      <c r="E34" s="280">
        <v>0</v>
      </c>
      <c r="F34" s="238">
        <v>5.04E-2</v>
      </c>
      <c r="G34" s="104">
        <v>5.8999999999999999E-3</v>
      </c>
      <c r="H34" s="9"/>
      <c r="K34" s="204" t="s">
        <v>117</v>
      </c>
      <c r="L34" s="284">
        <v>0.11700000000000001</v>
      </c>
      <c r="M34" s="285">
        <v>1.4E-2</v>
      </c>
      <c r="N34" s="285">
        <v>1E-3</v>
      </c>
      <c r="O34" s="285">
        <v>8.5999999999999993E-2</v>
      </c>
      <c r="P34" s="286">
        <v>1.6E-2</v>
      </c>
      <c r="Q34" s="214"/>
    </row>
    <row r="35" spans="2:17">
      <c r="B35" s="55" t="s">
        <v>118</v>
      </c>
      <c r="C35" s="154">
        <v>5.2400000000000002E-2</v>
      </c>
      <c r="D35" s="238">
        <v>1.78E-2</v>
      </c>
      <c r="E35" s="238">
        <v>1E-3</v>
      </c>
      <c r="F35" s="238">
        <v>3.0700000000000002E-2</v>
      </c>
      <c r="G35" s="104">
        <v>3.0000000000000001E-3</v>
      </c>
      <c r="H35" s="9"/>
      <c r="K35" s="204" t="s">
        <v>118</v>
      </c>
      <c r="L35" s="284">
        <v>5.8000000000000003E-2</v>
      </c>
      <c r="M35" s="285">
        <v>1.2E-2</v>
      </c>
      <c r="N35" s="285">
        <v>1E-3</v>
      </c>
      <c r="O35" s="285">
        <v>4.1000000000000002E-2</v>
      </c>
      <c r="P35" s="286">
        <v>5.0000000000000001E-3</v>
      </c>
      <c r="Q35" s="214"/>
    </row>
    <row r="36" spans="2:17">
      <c r="B36" s="55" t="s">
        <v>119</v>
      </c>
      <c r="C36" s="154">
        <v>1.1900000000000001E-2</v>
      </c>
      <c r="D36" s="238">
        <v>4.8999999999999998E-3</v>
      </c>
      <c r="E36" s="280">
        <v>0</v>
      </c>
      <c r="F36" s="238">
        <v>5.8999999999999999E-3</v>
      </c>
      <c r="G36" s="104">
        <v>1E-3</v>
      </c>
      <c r="H36" s="9"/>
      <c r="K36" s="204" t="s">
        <v>119</v>
      </c>
      <c r="L36" s="284">
        <v>2.3E-2</v>
      </c>
      <c r="M36" s="285">
        <v>1E-3</v>
      </c>
      <c r="N36" s="285">
        <v>0</v>
      </c>
      <c r="O36" s="285">
        <v>1.7000000000000001E-2</v>
      </c>
      <c r="P36" s="286">
        <v>5.0000000000000001E-3</v>
      </c>
      <c r="Q36" s="214"/>
    </row>
    <row r="37" spans="2:17">
      <c r="B37" s="57" t="s">
        <v>120</v>
      </c>
      <c r="C37" s="239">
        <v>1.8800000000000001E-2</v>
      </c>
      <c r="D37" s="240">
        <v>6.8999999999999999E-3</v>
      </c>
      <c r="E37" s="241">
        <v>0</v>
      </c>
      <c r="F37" s="240">
        <v>7.9000000000000008E-3</v>
      </c>
      <c r="G37" s="107">
        <v>4.0000000000000001E-3</v>
      </c>
      <c r="H37" s="9"/>
      <c r="K37" s="206" t="s">
        <v>120</v>
      </c>
      <c r="L37" s="287">
        <v>1.7999999999999999E-2</v>
      </c>
      <c r="M37" s="288">
        <v>8.0000000000000002E-3</v>
      </c>
      <c r="N37" s="288">
        <v>1E-3</v>
      </c>
      <c r="O37" s="288">
        <v>7.0000000000000001E-3</v>
      </c>
      <c r="P37" s="289">
        <v>3.0000000000000001E-3</v>
      </c>
      <c r="Q37" s="214"/>
    </row>
    <row r="38" spans="2:17">
      <c r="C38" s="78"/>
      <c r="D38" s="78"/>
      <c r="E38" s="78"/>
      <c r="F38" s="78"/>
      <c r="G38" s="78"/>
      <c r="K38" s="135"/>
      <c r="L38" s="214"/>
      <c r="M38" s="214"/>
      <c r="N38" s="214"/>
      <c r="O38" s="214"/>
      <c r="P38" s="214"/>
      <c r="Q38" s="214"/>
    </row>
    <row r="39" spans="2:17" ht="30" customHeight="1"/>
  </sheetData>
  <mergeCells count="14">
    <mergeCell ref="B28:H28"/>
    <mergeCell ref="K27:Q27"/>
    <mergeCell ref="K26:Q26"/>
    <mergeCell ref="K3:K4"/>
    <mergeCell ref="L3:M3"/>
    <mergeCell ref="N3:N4"/>
    <mergeCell ref="O3:Q3"/>
    <mergeCell ref="K25:Q25"/>
    <mergeCell ref="B27:H27"/>
    <mergeCell ref="B3:B4"/>
    <mergeCell ref="C3:D3"/>
    <mergeCell ref="E3:E4"/>
    <mergeCell ref="F3:H3"/>
    <mergeCell ref="B26:H26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DECA-3488-4145-8459-FD5D72156B64}">
  <dimension ref="A1:G45"/>
  <sheetViews>
    <sheetView zoomScaleNormal="100" workbookViewId="0">
      <selection activeCell="N28" sqref="N28"/>
    </sheetView>
  </sheetViews>
  <sheetFormatPr defaultColWidth="8.85546875" defaultRowHeight="15"/>
  <cols>
    <col min="1" max="1" width="76.85546875" customWidth="1"/>
    <col min="2" max="2" width="9.42578125" bestFit="1" customWidth="1"/>
    <col min="3" max="3" width="12.42578125" customWidth="1"/>
    <col min="4" max="4" width="14.5703125" customWidth="1"/>
    <col min="5" max="5" width="11.140625" customWidth="1"/>
    <col min="6" max="6" width="14.42578125" customWidth="1"/>
    <col min="7" max="7" width="11.5703125" bestFit="1" customWidth="1"/>
  </cols>
  <sheetData>
    <row r="1" spans="1:7" ht="26.1" customHeight="1">
      <c r="A1" s="325" t="s">
        <v>313</v>
      </c>
      <c r="B1" s="325"/>
      <c r="C1" s="325"/>
      <c r="D1" s="325"/>
      <c r="E1" s="325"/>
      <c r="F1" s="325"/>
      <c r="G1" s="14"/>
    </row>
    <row r="2" spans="1:7" ht="75">
      <c r="A2" s="257" t="s">
        <v>146</v>
      </c>
      <c r="B2" s="258" t="s">
        <v>147</v>
      </c>
      <c r="C2" s="258" t="s">
        <v>148</v>
      </c>
      <c r="D2" s="258" t="s">
        <v>149</v>
      </c>
      <c r="E2" s="258" t="s">
        <v>150</v>
      </c>
      <c r="F2" s="258" t="s">
        <v>151</v>
      </c>
      <c r="G2" s="14"/>
    </row>
    <row r="3" spans="1:7">
      <c r="A3" s="95" t="s">
        <v>152</v>
      </c>
      <c r="B3" s="79">
        <v>979</v>
      </c>
      <c r="C3" s="80">
        <v>0.26646706586826346</v>
      </c>
      <c r="D3" s="117">
        <v>5468598.9099999955</v>
      </c>
      <c r="E3" s="80">
        <v>0.31552340212112728</v>
      </c>
      <c r="F3" s="81">
        <v>5585.9028702757869</v>
      </c>
    </row>
    <row r="4" spans="1:7" ht="30">
      <c r="A4" s="95" t="s">
        <v>153</v>
      </c>
      <c r="B4" s="79">
        <v>760</v>
      </c>
      <c r="C4" s="80">
        <v>0.20685900925421882</v>
      </c>
      <c r="D4" s="117">
        <v>3917794.9099999992</v>
      </c>
      <c r="E4" s="80">
        <v>0.22604619559053318</v>
      </c>
      <c r="F4" s="81">
        <v>5154.9933026315775</v>
      </c>
    </row>
    <row r="5" spans="1:7">
      <c r="A5" s="95" t="s">
        <v>157</v>
      </c>
      <c r="B5" s="79">
        <v>332</v>
      </c>
      <c r="C5" s="80">
        <v>9.0364725095264012E-2</v>
      </c>
      <c r="D5" s="117">
        <v>864176.79000000015</v>
      </c>
      <c r="E5" s="80">
        <v>4.9860669122452655E-2</v>
      </c>
      <c r="F5" s="81">
        <v>2602.9421385542173</v>
      </c>
    </row>
    <row r="6" spans="1:7">
      <c r="A6" s="95" t="s">
        <v>158</v>
      </c>
      <c r="B6" s="79">
        <v>292</v>
      </c>
      <c r="C6" s="80">
        <v>7.9477408818726183E-2</v>
      </c>
      <c r="D6" s="117">
        <v>1929783.0899999999</v>
      </c>
      <c r="E6" s="80">
        <v>0.11134327748908213</v>
      </c>
      <c r="F6" s="81">
        <v>6608.8461986301363</v>
      </c>
    </row>
    <row r="7" spans="1:7" ht="30">
      <c r="A7" s="95" t="s">
        <v>314</v>
      </c>
      <c r="B7" s="79">
        <v>239</v>
      </c>
      <c r="C7" s="80">
        <v>6.5051714752313555E-2</v>
      </c>
      <c r="D7" s="117">
        <v>1418233.5500000003</v>
      </c>
      <c r="E7" s="80">
        <v>8.1828249257783717E-2</v>
      </c>
      <c r="F7" s="81">
        <v>5934.0315899581601</v>
      </c>
    </row>
    <row r="8" spans="1:7" ht="30">
      <c r="A8" s="95" t="s">
        <v>315</v>
      </c>
      <c r="B8" s="79">
        <v>206</v>
      </c>
      <c r="C8" s="80">
        <v>5.6069678824169841E-2</v>
      </c>
      <c r="D8" s="117">
        <v>1084344.1899999997</v>
      </c>
      <c r="E8" s="80">
        <v>6.2563734062383136E-2</v>
      </c>
      <c r="F8" s="81">
        <v>5263.8067475728139</v>
      </c>
    </row>
    <row r="9" spans="1:7">
      <c r="A9" s="95" t="s">
        <v>159</v>
      </c>
      <c r="B9" s="79">
        <v>192</v>
      </c>
      <c r="C9" s="80">
        <v>5.2259118127381599E-2</v>
      </c>
      <c r="D9" s="117">
        <v>1029276.2700000005</v>
      </c>
      <c r="E9" s="80">
        <v>5.9386463658740778E-2</v>
      </c>
      <c r="F9" s="81">
        <v>5360.8139062500022</v>
      </c>
    </row>
    <row r="10" spans="1:7" ht="30">
      <c r="A10" s="95" t="s">
        <v>316</v>
      </c>
      <c r="B10" s="79">
        <v>136</v>
      </c>
      <c r="C10" s="80">
        <v>3.7016875340228635E-2</v>
      </c>
      <c r="D10" s="117">
        <v>349813.18000000005</v>
      </c>
      <c r="E10" s="80">
        <v>2.0183276644878383E-2</v>
      </c>
      <c r="F10" s="294" t="s">
        <v>324</v>
      </c>
    </row>
    <row r="11" spans="1:7" ht="30">
      <c r="A11" s="95" t="s">
        <v>317</v>
      </c>
      <c r="B11" s="79">
        <v>126</v>
      </c>
      <c r="C11" s="80">
        <v>3.4295046271094178E-2</v>
      </c>
      <c r="D11" s="117">
        <v>160153.00000000006</v>
      </c>
      <c r="E11" s="80">
        <v>9.2403959865297487E-3</v>
      </c>
      <c r="F11" s="247" t="s">
        <v>321</v>
      </c>
    </row>
    <row r="12" spans="1:7">
      <c r="A12" s="95" t="s">
        <v>161</v>
      </c>
      <c r="B12" s="79">
        <v>85</v>
      </c>
      <c r="C12" s="80">
        <v>2.3135547087642896E-2</v>
      </c>
      <c r="D12" s="117">
        <v>308876.00000000006</v>
      </c>
      <c r="E12" s="80">
        <v>1.7821311812675145E-2</v>
      </c>
      <c r="F12" s="247" t="s">
        <v>321</v>
      </c>
    </row>
    <row r="13" spans="1:7" ht="30">
      <c r="A13" s="95" t="s">
        <v>165</v>
      </c>
      <c r="B13" s="79">
        <v>75</v>
      </c>
      <c r="C13" s="80">
        <v>2.0413718018508439E-2</v>
      </c>
      <c r="D13" s="117">
        <v>132893.09999999998</v>
      </c>
      <c r="E13" s="80">
        <v>7.6675733072592827E-3</v>
      </c>
      <c r="F13" s="247" t="s">
        <v>321</v>
      </c>
    </row>
    <row r="14" spans="1:7">
      <c r="A14" s="95" t="s">
        <v>163</v>
      </c>
      <c r="B14" s="79">
        <v>58</v>
      </c>
      <c r="C14" s="80">
        <v>1.5786608600979857E-2</v>
      </c>
      <c r="D14" s="117">
        <v>72456.909999999989</v>
      </c>
      <c r="E14" s="80">
        <v>4.1805682089024049E-3</v>
      </c>
      <c r="F14" s="247" t="s">
        <v>321</v>
      </c>
    </row>
    <row r="15" spans="1:7">
      <c r="A15" s="95" t="s">
        <v>162</v>
      </c>
      <c r="B15" s="79">
        <v>52</v>
      </c>
      <c r="C15" s="80">
        <v>1.4153511159499184E-2</v>
      </c>
      <c r="D15" s="117">
        <v>154041.78999999995</v>
      </c>
      <c r="E15" s="80">
        <v>8.8877956583633001E-3</v>
      </c>
      <c r="F15" s="247" t="s">
        <v>321</v>
      </c>
    </row>
    <row r="16" spans="1:7" ht="30">
      <c r="A16" s="95" t="s">
        <v>168</v>
      </c>
      <c r="B16" s="79">
        <v>45</v>
      </c>
      <c r="C16" s="80">
        <v>1.2248230811105062E-2</v>
      </c>
      <c r="D16" s="117">
        <v>194557.93</v>
      </c>
      <c r="E16" s="80">
        <v>1.1225467618586822E-2</v>
      </c>
      <c r="F16" s="247" t="s">
        <v>321</v>
      </c>
    </row>
    <row r="17" spans="1:7">
      <c r="A17" s="95" t="s">
        <v>164</v>
      </c>
      <c r="B17" s="79">
        <v>45</v>
      </c>
      <c r="C17" s="80">
        <v>1.2248230811105062E-2</v>
      </c>
      <c r="D17" s="117">
        <v>44725.419999999984</v>
      </c>
      <c r="E17" s="80">
        <v>2.5805360590426471E-3</v>
      </c>
      <c r="F17" s="247" t="s">
        <v>321</v>
      </c>
    </row>
    <row r="18" spans="1:7">
      <c r="A18" s="95" t="s">
        <v>166</v>
      </c>
      <c r="B18" s="79">
        <v>34</v>
      </c>
      <c r="C18" s="80">
        <v>9.2542188350571587E-3</v>
      </c>
      <c r="D18" s="117">
        <v>102821.53000000001</v>
      </c>
      <c r="E18" s="80">
        <v>5.9325248552374787E-3</v>
      </c>
      <c r="F18" s="247" t="s">
        <v>321</v>
      </c>
    </row>
    <row r="19" spans="1:7">
      <c r="A19" s="95" t="s">
        <v>167</v>
      </c>
      <c r="B19" s="79">
        <v>18</v>
      </c>
      <c r="C19" s="80">
        <v>4.8992923244420249E-3</v>
      </c>
      <c r="D19" s="117">
        <v>99286.42</v>
      </c>
      <c r="E19" s="80">
        <v>5.7285585464206517E-3</v>
      </c>
      <c r="F19" s="247" t="s">
        <v>321</v>
      </c>
    </row>
    <row r="20" spans="1:7">
      <c r="A20" s="82" t="s">
        <v>169</v>
      </c>
      <c r="B20" s="83">
        <f>SUM(B3:B19)</f>
        <v>3674</v>
      </c>
      <c r="C20" s="84">
        <v>1</v>
      </c>
      <c r="D20" s="85">
        <f>SUM(D3:D19)</f>
        <v>17331832.990000002</v>
      </c>
      <c r="E20" s="84">
        <v>1</v>
      </c>
      <c r="F20" s="89">
        <v>4717.43</v>
      </c>
      <c r="G20" s="290"/>
    </row>
    <row r="25" spans="1:7" ht="26.1" customHeight="1">
      <c r="A25" s="357" t="s">
        <v>313</v>
      </c>
      <c r="B25" s="357"/>
      <c r="C25" s="357"/>
      <c r="D25" s="357"/>
      <c r="E25" s="357"/>
      <c r="F25" s="357"/>
    </row>
    <row r="26" spans="1:7" ht="75">
      <c r="A26" s="297" t="s">
        <v>171</v>
      </c>
      <c r="B26" s="298" t="s">
        <v>172</v>
      </c>
      <c r="C26" s="298" t="s">
        <v>173</v>
      </c>
      <c r="D26" s="298" t="s">
        <v>174</v>
      </c>
      <c r="E26" s="298" t="s">
        <v>175</v>
      </c>
      <c r="F26" s="298" t="s">
        <v>176</v>
      </c>
    </row>
    <row r="27" spans="1:7">
      <c r="A27" s="95" t="s">
        <v>158</v>
      </c>
      <c r="B27" s="109">
        <v>1612</v>
      </c>
      <c r="C27" s="110">
        <v>0.25494227423691285</v>
      </c>
      <c r="D27" s="118">
        <v>3288133.7899999949</v>
      </c>
      <c r="E27" s="110">
        <v>0.16665903975779534</v>
      </c>
      <c r="F27" s="118">
        <v>2039.7852295285329</v>
      </c>
    </row>
    <row r="28" spans="1:7" ht="30">
      <c r="A28" s="95" t="s">
        <v>153</v>
      </c>
      <c r="B28" s="109">
        <v>823</v>
      </c>
      <c r="C28" s="110">
        <v>0.13015973430333702</v>
      </c>
      <c r="D28" s="118">
        <v>4212293.6200000038</v>
      </c>
      <c r="E28" s="110">
        <v>0.21350007472995475</v>
      </c>
      <c r="F28" s="118">
        <v>5118.2182503037711</v>
      </c>
    </row>
    <row r="29" spans="1:7" ht="30">
      <c r="A29" s="95" t="s">
        <v>318</v>
      </c>
      <c r="B29" s="109">
        <v>568</v>
      </c>
      <c r="C29" s="110">
        <v>8.9830776530128109E-2</v>
      </c>
      <c r="D29" s="118">
        <v>2268869.8400000003</v>
      </c>
      <c r="E29" s="110">
        <v>0.11499765308206129</v>
      </c>
      <c r="F29" s="118">
        <v>3994.489154929578</v>
      </c>
    </row>
    <row r="30" spans="1:7" ht="30">
      <c r="A30" s="95" t="s">
        <v>319</v>
      </c>
      <c r="B30" s="109">
        <v>492</v>
      </c>
      <c r="C30" s="110">
        <v>7.7811165585956035E-2</v>
      </c>
      <c r="D30" s="118">
        <v>1983086.9899999998</v>
      </c>
      <c r="E30" s="110">
        <v>0.10051275118874561</v>
      </c>
      <c r="F30" s="118">
        <v>4030.6646138211377</v>
      </c>
    </row>
    <row r="31" spans="1:7">
      <c r="A31" s="95" t="s">
        <v>152</v>
      </c>
      <c r="B31" s="109">
        <v>476</v>
      </c>
      <c r="C31" s="80">
        <v>7.5280721176656656E-2</v>
      </c>
      <c r="D31" s="81">
        <v>957317.01999999909</v>
      </c>
      <c r="E31" s="80">
        <v>4.8521606931631038E-2</v>
      </c>
      <c r="F31" s="118">
        <v>2011.1702100840316</v>
      </c>
    </row>
    <row r="32" spans="1:7">
      <c r="A32" s="95" t="s">
        <v>161</v>
      </c>
      <c r="B32" s="109">
        <v>367</v>
      </c>
      <c r="C32" s="80">
        <v>5.8042068638304599E-2</v>
      </c>
      <c r="D32" s="81">
        <v>547566.85000000009</v>
      </c>
      <c r="E32" s="80">
        <v>2.7753422230486827E-2</v>
      </c>
      <c r="F32" s="118">
        <v>1492.0077656675751</v>
      </c>
    </row>
    <row r="33" spans="1:7" ht="30">
      <c r="A33" s="95" t="s">
        <v>320</v>
      </c>
      <c r="B33" s="109">
        <v>333</v>
      </c>
      <c r="C33" s="80">
        <v>5.266487426854341E-2</v>
      </c>
      <c r="D33" s="81">
        <v>2116467.9300000006</v>
      </c>
      <c r="E33" s="80">
        <v>0.10727316326504142</v>
      </c>
      <c r="F33" s="118">
        <v>6355.7595495495516</v>
      </c>
    </row>
    <row r="34" spans="1:7">
      <c r="A34" s="95" t="s">
        <v>177</v>
      </c>
      <c r="B34" s="109">
        <v>265</v>
      </c>
      <c r="C34" s="80">
        <v>4.1910485529021033E-2</v>
      </c>
      <c r="D34" s="81">
        <v>553506.20999999961</v>
      </c>
      <c r="E34" s="80">
        <v>2.8054458653452994E-2</v>
      </c>
      <c r="F34" s="294" t="s">
        <v>326</v>
      </c>
    </row>
    <row r="35" spans="1:7" ht="30">
      <c r="A35" s="95" t="s">
        <v>160</v>
      </c>
      <c r="B35" s="109">
        <v>242</v>
      </c>
      <c r="C35" s="80">
        <v>3.8272971690653169E-2</v>
      </c>
      <c r="D35" s="81">
        <v>317151.87999999983</v>
      </c>
      <c r="E35" s="80">
        <v>1.6074840974819211E-2</v>
      </c>
      <c r="F35" s="249" t="s">
        <v>321</v>
      </c>
    </row>
    <row r="36" spans="1:7">
      <c r="A36" s="95" t="s">
        <v>167</v>
      </c>
      <c r="B36" s="109">
        <v>200</v>
      </c>
      <c r="C36" s="80">
        <v>3.1630555116242291E-2</v>
      </c>
      <c r="D36" s="81">
        <v>146770.56999999989</v>
      </c>
      <c r="E36" s="80">
        <v>7.4390653857501045E-3</v>
      </c>
      <c r="F36" s="249" t="s">
        <v>321</v>
      </c>
    </row>
    <row r="37" spans="1:7">
      <c r="A37" s="95" t="s">
        <v>157</v>
      </c>
      <c r="B37" s="109">
        <v>184</v>
      </c>
      <c r="C37" s="80">
        <v>2.9100110706942905E-2</v>
      </c>
      <c r="D37" s="81">
        <v>1937193.8899999992</v>
      </c>
      <c r="E37" s="80">
        <v>9.8186659713766861E-2</v>
      </c>
      <c r="F37" s="249" t="s">
        <v>321</v>
      </c>
    </row>
    <row r="38" spans="1:7">
      <c r="A38" s="95" t="s">
        <v>162</v>
      </c>
      <c r="B38" s="109">
        <v>172</v>
      </c>
      <c r="C38" s="80">
        <v>2.7202277399968368E-2</v>
      </c>
      <c r="D38" s="81">
        <v>151856.46</v>
      </c>
      <c r="E38" s="80">
        <v>7.6968436873178737E-3</v>
      </c>
      <c r="F38" s="249" t="s">
        <v>321</v>
      </c>
    </row>
    <row r="39" spans="1:7" ht="30">
      <c r="A39" s="95" t="s">
        <v>168</v>
      </c>
      <c r="B39" s="109">
        <v>166</v>
      </c>
      <c r="C39" s="80">
        <v>2.6253360746481099E-2</v>
      </c>
      <c r="D39" s="81">
        <v>225221.09999999998</v>
      </c>
      <c r="E39" s="80">
        <v>1.1415329988502218E-2</v>
      </c>
      <c r="F39" s="249" t="s">
        <v>321</v>
      </c>
    </row>
    <row r="40" spans="1:7">
      <c r="A40" s="95" t="s">
        <v>166</v>
      </c>
      <c r="B40" s="109">
        <v>139</v>
      </c>
      <c r="C40" s="80">
        <v>2.1983235805788391E-2</v>
      </c>
      <c r="D40" s="81">
        <v>51401.67</v>
      </c>
      <c r="E40" s="80">
        <v>2.6052933095970796E-3</v>
      </c>
      <c r="F40" s="249" t="s">
        <v>321</v>
      </c>
    </row>
    <row r="41" spans="1:7">
      <c r="A41" s="95" t="s">
        <v>159</v>
      </c>
      <c r="B41" s="109">
        <v>133</v>
      </c>
      <c r="C41" s="80">
        <v>2.1034319152301122E-2</v>
      </c>
      <c r="D41" s="81">
        <v>679690.29999999993</v>
      </c>
      <c r="E41" s="80">
        <v>3.4450098434312189E-2</v>
      </c>
      <c r="F41" s="249" t="s">
        <v>321</v>
      </c>
    </row>
    <row r="42" spans="1:7">
      <c r="A42" s="95" t="s">
        <v>163</v>
      </c>
      <c r="B42" s="109">
        <v>104</v>
      </c>
      <c r="C42" s="80">
        <v>1.644788866044599E-2</v>
      </c>
      <c r="D42" s="81">
        <v>174740.32</v>
      </c>
      <c r="E42" s="80">
        <v>8.8567119825650169E-3</v>
      </c>
      <c r="F42" s="249" t="s">
        <v>321</v>
      </c>
    </row>
    <row r="43" spans="1:7" ht="30">
      <c r="A43" s="95" t="s">
        <v>180</v>
      </c>
      <c r="B43" s="109">
        <v>47</v>
      </c>
      <c r="C43" s="80">
        <v>7.4331804523169384E-3</v>
      </c>
      <c r="D43" s="81">
        <v>118437.16</v>
      </c>
      <c r="E43" s="80">
        <v>6.0029866842007049E-3</v>
      </c>
      <c r="F43" s="249" t="s">
        <v>321</v>
      </c>
    </row>
    <row r="44" spans="1:7">
      <c r="A44" s="87" t="s">
        <v>169</v>
      </c>
      <c r="B44" s="88">
        <f>SUM(B27:B43)</f>
        <v>6323</v>
      </c>
      <c r="C44" s="80">
        <v>1</v>
      </c>
      <c r="D44" s="89">
        <f>SUM(D27:D43)</f>
        <v>19729705.600000001</v>
      </c>
      <c r="E44" s="80">
        <v>1</v>
      </c>
      <c r="F44" s="118">
        <v>3120.31</v>
      </c>
    </row>
    <row r="45" spans="1:7">
      <c r="A45" s="303" t="s">
        <v>327</v>
      </c>
      <c r="B45" s="303"/>
      <c r="C45" s="303"/>
      <c r="D45" s="303"/>
      <c r="E45" s="303"/>
      <c r="F45" s="303"/>
      <c r="G45" s="303"/>
    </row>
  </sheetData>
  <sortState xmlns:xlrd2="http://schemas.microsoft.com/office/spreadsheetml/2017/richdata2" ref="A27:F43">
    <sortCondition descending="1" ref="B27:B43"/>
  </sortState>
  <mergeCells count="3">
    <mergeCell ref="A1:F1"/>
    <mergeCell ref="A25:F25"/>
    <mergeCell ref="A45:G45"/>
  </mergeCells>
  <pageMargins left="0.7" right="0.7" top="0.75" bottom="0.75" header="0.3" footer="0.3"/>
  <pageSetup orientation="portrait" r:id="rId1"/>
  <headerFooter>
    <oddHeader>&amp;L&amp;"Calibri"&amp;11&amp;K000000INTERNAL FR/OFFICIAL USE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E1C0C-E3D3-4260-A8ED-AD4C9849795F}">
  <sheetPr>
    <pageSetUpPr fitToPage="1"/>
  </sheetPr>
  <dimension ref="A1:E57"/>
  <sheetViews>
    <sheetView showGridLines="0" zoomScale="110" zoomScaleNormal="110" workbookViewId="0">
      <selection activeCell="B4" sqref="B4:C4"/>
    </sheetView>
  </sheetViews>
  <sheetFormatPr defaultColWidth="8.85546875" defaultRowHeight="15"/>
  <cols>
    <col min="1" max="1" width="8.85546875" style="1"/>
    <col min="2" max="2" width="29.42578125" style="1" customWidth="1"/>
    <col min="3" max="3" width="132.140625" style="1" customWidth="1"/>
    <col min="4" max="257" width="8.85546875" style="1"/>
    <col min="258" max="258" width="29.42578125" style="1" customWidth="1"/>
    <col min="259" max="259" width="132.140625" style="1" customWidth="1"/>
    <col min="260" max="513" width="8.85546875" style="1"/>
    <col min="514" max="514" width="29.42578125" style="1" customWidth="1"/>
    <col min="515" max="515" width="132.140625" style="1" customWidth="1"/>
    <col min="516" max="769" width="8.85546875" style="1"/>
    <col min="770" max="770" width="29.42578125" style="1" customWidth="1"/>
    <col min="771" max="771" width="132.140625" style="1" customWidth="1"/>
    <col min="772" max="1025" width="8.85546875" style="1"/>
    <col min="1026" max="1026" width="29.42578125" style="1" customWidth="1"/>
    <col min="1027" max="1027" width="132.140625" style="1" customWidth="1"/>
    <col min="1028" max="1281" width="8.85546875" style="1"/>
    <col min="1282" max="1282" width="29.42578125" style="1" customWidth="1"/>
    <col min="1283" max="1283" width="132.140625" style="1" customWidth="1"/>
    <col min="1284" max="1537" width="8.85546875" style="1"/>
    <col min="1538" max="1538" width="29.42578125" style="1" customWidth="1"/>
    <col min="1539" max="1539" width="132.140625" style="1" customWidth="1"/>
    <col min="1540" max="1793" width="8.85546875" style="1"/>
    <col min="1794" max="1794" width="29.42578125" style="1" customWidth="1"/>
    <col min="1795" max="1795" width="132.140625" style="1" customWidth="1"/>
    <col min="1796" max="2049" width="8.85546875" style="1"/>
    <col min="2050" max="2050" width="29.42578125" style="1" customWidth="1"/>
    <col min="2051" max="2051" width="132.140625" style="1" customWidth="1"/>
    <col min="2052" max="2305" width="8.85546875" style="1"/>
    <col min="2306" max="2306" width="29.42578125" style="1" customWidth="1"/>
    <col min="2307" max="2307" width="132.140625" style="1" customWidth="1"/>
    <col min="2308" max="2561" width="8.85546875" style="1"/>
    <col min="2562" max="2562" width="29.42578125" style="1" customWidth="1"/>
    <col min="2563" max="2563" width="132.140625" style="1" customWidth="1"/>
    <col min="2564" max="2817" width="8.85546875" style="1"/>
    <col min="2818" max="2818" width="29.42578125" style="1" customWidth="1"/>
    <col min="2819" max="2819" width="132.140625" style="1" customWidth="1"/>
    <col min="2820" max="3073" width="8.85546875" style="1"/>
    <col min="3074" max="3074" width="29.42578125" style="1" customWidth="1"/>
    <col min="3075" max="3075" width="132.140625" style="1" customWidth="1"/>
    <col min="3076" max="3329" width="8.85546875" style="1"/>
    <col min="3330" max="3330" width="29.42578125" style="1" customWidth="1"/>
    <col min="3331" max="3331" width="132.140625" style="1" customWidth="1"/>
    <col min="3332" max="3585" width="8.85546875" style="1"/>
    <col min="3586" max="3586" width="29.42578125" style="1" customWidth="1"/>
    <col min="3587" max="3587" width="132.140625" style="1" customWidth="1"/>
    <col min="3588" max="3841" width="8.85546875" style="1"/>
    <col min="3842" max="3842" width="29.42578125" style="1" customWidth="1"/>
    <col min="3843" max="3843" width="132.140625" style="1" customWidth="1"/>
    <col min="3844" max="4097" width="8.85546875" style="1"/>
    <col min="4098" max="4098" width="29.42578125" style="1" customWidth="1"/>
    <col min="4099" max="4099" width="132.140625" style="1" customWidth="1"/>
    <col min="4100" max="4353" width="8.85546875" style="1"/>
    <col min="4354" max="4354" width="29.42578125" style="1" customWidth="1"/>
    <col min="4355" max="4355" width="132.140625" style="1" customWidth="1"/>
    <col min="4356" max="4609" width="8.85546875" style="1"/>
    <col min="4610" max="4610" width="29.42578125" style="1" customWidth="1"/>
    <col min="4611" max="4611" width="132.140625" style="1" customWidth="1"/>
    <col min="4612" max="4865" width="8.85546875" style="1"/>
    <col min="4866" max="4866" width="29.42578125" style="1" customWidth="1"/>
    <col min="4867" max="4867" width="132.140625" style="1" customWidth="1"/>
    <col min="4868" max="5121" width="8.85546875" style="1"/>
    <col min="5122" max="5122" width="29.42578125" style="1" customWidth="1"/>
    <col min="5123" max="5123" width="132.140625" style="1" customWidth="1"/>
    <col min="5124" max="5377" width="8.85546875" style="1"/>
    <col min="5378" max="5378" width="29.42578125" style="1" customWidth="1"/>
    <col min="5379" max="5379" width="132.140625" style="1" customWidth="1"/>
    <col min="5380" max="5633" width="8.85546875" style="1"/>
    <col min="5634" max="5634" width="29.42578125" style="1" customWidth="1"/>
    <col min="5635" max="5635" width="132.140625" style="1" customWidth="1"/>
    <col min="5636" max="5889" width="8.85546875" style="1"/>
    <col min="5890" max="5890" width="29.42578125" style="1" customWidth="1"/>
    <col min="5891" max="5891" width="132.140625" style="1" customWidth="1"/>
    <col min="5892" max="6145" width="8.85546875" style="1"/>
    <col min="6146" max="6146" width="29.42578125" style="1" customWidth="1"/>
    <col min="6147" max="6147" width="132.140625" style="1" customWidth="1"/>
    <col min="6148" max="6401" width="8.85546875" style="1"/>
    <col min="6402" max="6402" width="29.42578125" style="1" customWidth="1"/>
    <col min="6403" max="6403" width="132.140625" style="1" customWidth="1"/>
    <col min="6404" max="6657" width="8.85546875" style="1"/>
    <col min="6658" max="6658" width="29.42578125" style="1" customWidth="1"/>
    <col min="6659" max="6659" width="132.140625" style="1" customWidth="1"/>
    <col min="6660" max="6913" width="8.85546875" style="1"/>
    <col min="6914" max="6914" width="29.42578125" style="1" customWidth="1"/>
    <col min="6915" max="6915" width="132.140625" style="1" customWidth="1"/>
    <col min="6916" max="7169" width="8.85546875" style="1"/>
    <col min="7170" max="7170" width="29.42578125" style="1" customWidth="1"/>
    <col min="7171" max="7171" width="132.140625" style="1" customWidth="1"/>
    <col min="7172" max="7425" width="8.85546875" style="1"/>
    <col min="7426" max="7426" width="29.42578125" style="1" customWidth="1"/>
    <col min="7427" max="7427" width="132.140625" style="1" customWidth="1"/>
    <col min="7428" max="7681" width="8.85546875" style="1"/>
    <col min="7682" max="7682" width="29.42578125" style="1" customWidth="1"/>
    <col min="7683" max="7683" width="132.140625" style="1" customWidth="1"/>
    <col min="7684" max="7937" width="8.85546875" style="1"/>
    <col min="7938" max="7938" width="29.42578125" style="1" customWidth="1"/>
    <col min="7939" max="7939" width="132.140625" style="1" customWidth="1"/>
    <col min="7940" max="8193" width="8.85546875" style="1"/>
    <col min="8194" max="8194" width="29.42578125" style="1" customWidth="1"/>
    <col min="8195" max="8195" width="132.140625" style="1" customWidth="1"/>
    <col min="8196" max="8449" width="8.85546875" style="1"/>
    <col min="8450" max="8450" width="29.42578125" style="1" customWidth="1"/>
    <col min="8451" max="8451" width="132.140625" style="1" customWidth="1"/>
    <col min="8452" max="8705" width="8.85546875" style="1"/>
    <col min="8706" max="8706" width="29.42578125" style="1" customWidth="1"/>
    <col min="8707" max="8707" width="132.140625" style="1" customWidth="1"/>
    <col min="8708" max="8961" width="8.85546875" style="1"/>
    <col min="8962" max="8962" width="29.42578125" style="1" customWidth="1"/>
    <col min="8963" max="8963" width="132.140625" style="1" customWidth="1"/>
    <col min="8964" max="9217" width="8.85546875" style="1"/>
    <col min="9218" max="9218" width="29.42578125" style="1" customWidth="1"/>
    <col min="9219" max="9219" width="132.140625" style="1" customWidth="1"/>
    <col min="9220" max="9473" width="8.85546875" style="1"/>
    <col min="9474" max="9474" width="29.42578125" style="1" customWidth="1"/>
    <col min="9475" max="9475" width="132.140625" style="1" customWidth="1"/>
    <col min="9476" max="9729" width="8.85546875" style="1"/>
    <col min="9730" max="9730" width="29.42578125" style="1" customWidth="1"/>
    <col min="9731" max="9731" width="132.140625" style="1" customWidth="1"/>
    <col min="9732" max="9985" width="8.85546875" style="1"/>
    <col min="9986" max="9986" width="29.42578125" style="1" customWidth="1"/>
    <col min="9987" max="9987" width="132.140625" style="1" customWidth="1"/>
    <col min="9988" max="10241" width="8.85546875" style="1"/>
    <col min="10242" max="10242" width="29.42578125" style="1" customWidth="1"/>
    <col min="10243" max="10243" width="132.140625" style="1" customWidth="1"/>
    <col min="10244" max="10497" width="8.85546875" style="1"/>
    <col min="10498" max="10498" width="29.42578125" style="1" customWidth="1"/>
    <col min="10499" max="10499" width="132.140625" style="1" customWidth="1"/>
    <col min="10500" max="10753" width="8.85546875" style="1"/>
    <col min="10754" max="10754" width="29.42578125" style="1" customWidth="1"/>
    <col min="10755" max="10755" width="132.140625" style="1" customWidth="1"/>
    <col min="10756" max="11009" width="8.85546875" style="1"/>
    <col min="11010" max="11010" width="29.42578125" style="1" customWidth="1"/>
    <col min="11011" max="11011" width="132.140625" style="1" customWidth="1"/>
    <col min="11012" max="11265" width="8.85546875" style="1"/>
    <col min="11266" max="11266" width="29.42578125" style="1" customWidth="1"/>
    <col min="11267" max="11267" width="132.140625" style="1" customWidth="1"/>
    <col min="11268" max="11521" width="8.85546875" style="1"/>
    <col min="11522" max="11522" width="29.42578125" style="1" customWidth="1"/>
    <col min="11523" max="11523" width="132.140625" style="1" customWidth="1"/>
    <col min="11524" max="11777" width="8.85546875" style="1"/>
    <col min="11778" max="11778" width="29.42578125" style="1" customWidth="1"/>
    <col min="11779" max="11779" width="132.140625" style="1" customWidth="1"/>
    <col min="11780" max="12033" width="8.85546875" style="1"/>
    <col min="12034" max="12034" width="29.42578125" style="1" customWidth="1"/>
    <col min="12035" max="12035" width="132.140625" style="1" customWidth="1"/>
    <col min="12036" max="12289" width="8.85546875" style="1"/>
    <col min="12290" max="12290" width="29.42578125" style="1" customWidth="1"/>
    <col min="12291" max="12291" width="132.140625" style="1" customWidth="1"/>
    <col min="12292" max="12545" width="8.85546875" style="1"/>
    <col min="12546" max="12546" width="29.42578125" style="1" customWidth="1"/>
    <col min="12547" max="12547" width="132.140625" style="1" customWidth="1"/>
    <col min="12548" max="12801" width="8.85546875" style="1"/>
    <col min="12802" max="12802" width="29.42578125" style="1" customWidth="1"/>
    <col min="12803" max="12803" width="132.140625" style="1" customWidth="1"/>
    <col min="12804" max="13057" width="8.85546875" style="1"/>
    <col min="13058" max="13058" width="29.42578125" style="1" customWidth="1"/>
    <col min="13059" max="13059" width="132.140625" style="1" customWidth="1"/>
    <col min="13060" max="13313" width="8.85546875" style="1"/>
    <col min="13314" max="13314" width="29.42578125" style="1" customWidth="1"/>
    <col min="13315" max="13315" width="132.140625" style="1" customWidth="1"/>
    <col min="13316" max="13569" width="8.85546875" style="1"/>
    <col min="13570" max="13570" width="29.42578125" style="1" customWidth="1"/>
    <col min="13571" max="13571" width="132.140625" style="1" customWidth="1"/>
    <col min="13572" max="13825" width="8.85546875" style="1"/>
    <col min="13826" max="13826" width="29.42578125" style="1" customWidth="1"/>
    <col min="13827" max="13827" width="132.140625" style="1" customWidth="1"/>
    <col min="13828" max="14081" width="8.85546875" style="1"/>
    <col min="14082" max="14082" width="29.42578125" style="1" customWidth="1"/>
    <col min="14083" max="14083" width="132.140625" style="1" customWidth="1"/>
    <col min="14084" max="14337" width="8.85546875" style="1"/>
    <col min="14338" max="14338" width="29.42578125" style="1" customWidth="1"/>
    <col min="14339" max="14339" width="132.140625" style="1" customWidth="1"/>
    <col min="14340" max="14593" width="8.85546875" style="1"/>
    <col min="14594" max="14594" width="29.42578125" style="1" customWidth="1"/>
    <col min="14595" max="14595" width="132.140625" style="1" customWidth="1"/>
    <col min="14596" max="14849" width="8.85546875" style="1"/>
    <col min="14850" max="14850" width="29.42578125" style="1" customWidth="1"/>
    <col min="14851" max="14851" width="132.140625" style="1" customWidth="1"/>
    <col min="14852" max="15105" width="8.85546875" style="1"/>
    <col min="15106" max="15106" width="29.42578125" style="1" customWidth="1"/>
    <col min="15107" max="15107" width="132.140625" style="1" customWidth="1"/>
    <col min="15108" max="15361" width="8.85546875" style="1"/>
    <col min="15362" max="15362" width="29.42578125" style="1" customWidth="1"/>
    <col min="15363" max="15363" width="132.140625" style="1" customWidth="1"/>
    <col min="15364" max="15617" width="8.85546875" style="1"/>
    <col min="15618" max="15618" width="29.42578125" style="1" customWidth="1"/>
    <col min="15619" max="15619" width="132.140625" style="1" customWidth="1"/>
    <col min="15620" max="15873" width="8.85546875" style="1"/>
    <col min="15874" max="15874" width="29.42578125" style="1" customWidth="1"/>
    <col min="15875" max="15875" width="132.140625" style="1" customWidth="1"/>
    <col min="15876" max="16129" width="8.85546875" style="1"/>
    <col min="16130" max="16130" width="29.42578125" style="1" customWidth="1"/>
    <col min="16131" max="16131" width="132.140625" style="1" customWidth="1"/>
    <col min="16132" max="16384" width="8.85546875" style="1"/>
  </cols>
  <sheetData>
    <row r="1" spans="1:4" ht="18.75">
      <c r="B1" s="299" t="s">
        <v>0</v>
      </c>
      <c r="C1" s="299"/>
    </row>
    <row r="2" spans="1:4">
      <c r="B2" s="16"/>
      <c r="C2" s="16"/>
    </row>
    <row r="3" spans="1:4">
      <c r="B3" s="19" t="s">
        <v>332</v>
      </c>
      <c r="C3" s="223"/>
    </row>
    <row r="4" spans="1:4">
      <c r="B4" s="300" t="s">
        <v>1</v>
      </c>
      <c r="C4" s="300"/>
    </row>
    <row r="5" spans="1:4">
      <c r="B5" s="223"/>
      <c r="C5" s="223"/>
    </row>
    <row r="6" spans="1:4" ht="35.1" customHeight="1">
      <c r="B6" s="301"/>
      <c r="C6" s="301"/>
    </row>
    <row r="7" spans="1:4">
      <c r="B7" s="17" t="s">
        <v>2</v>
      </c>
    </row>
    <row r="8" spans="1:4">
      <c r="A8" s="1">
        <v>1</v>
      </c>
      <c r="B8" s="2" t="s">
        <v>3</v>
      </c>
      <c r="C8" s="1" t="s">
        <v>4</v>
      </c>
    </row>
    <row r="9" spans="1:4">
      <c r="A9" s="1">
        <f>A8+1</f>
        <v>2</v>
      </c>
      <c r="B9" s="2" t="s">
        <v>5</v>
      </c>
      <c r="C9" s="1" t="s">
        <v>6</v>
      </c>
    </row>
    <row r="10" spans="1:4">
      <c r="A10" s="1">
        <f t="shared" ref="A10:A17" si="0">A9+1</f>
        <v>3</v>
      </c>
      <c r="B10" s="2" t="s">
        <v>7</v>
      </c>
      <c r="C10" s="1" t="s">
        <v>8</v>
      </c>
      <c r="D10" s="15"/>
    </row>
    <row r="11" spans="1:4">
      <c r="A11" s="1">
        <f t="shared" si="0"/>
        <v>4</v>
      </c>
      <c r="B11" s="2" t="s">
        <v>9</v>
      </c>
      <c r="C11" s="1" t="s">
        <v>331</v>
      </c>
      <c r="D11" s="15"/>
    </row>
    <row r="12" spans="1:4">
      <c r="A12" s="1">
        <f t="shared" si="0"/>
        <v>5</v>
      </c>
      <c r="B12" s="2" t="s">
        <v>10</v>
      </c>
      <c r="C12" s="1" t="s">
        <v>11</v>
      </c>
    </row>
    <row r="13" spans="1:4">
      <c r="A13" s="1">
        <f t="shared" si="0"/>
        <v>6</v>
      </c>
      <c r="B13" s="2" t="s">
        <v>12</v>
      </c>
      <c r="C13" s="1" t="s">
        <v>13</v>
      </c>
    </row>
    <row r="14" spans="1:4">
      <c r="A14" s="1">
        <f t="shared" si="0"/>
        <v>7</v>
      </c>
      <c r="B14" s="2" t="s">
        <v>14</v>
      </c>
      <c r="C14" s="1" t="s">
        <v>15</v>
      </c>
    </row>
    <row r="15" spans="1:4">
      <c r="A15" s="1">
        <f t="shared" si="0"/>
        <v>8</v>
      </c>
      <c r="B15" s="2" t="s">
        <v>16</v>
      </c>
      <c r="C15" s="1" t="s">
        <v>17</v>
      </c>
    </row>
    <row r="16" spans="1:4">
      <c r="A16" s="1">
        <f t="shared" si="0"/>
        <v>9</v>
      </c>
      <c r="B16" s="2" t="s">
        <v>18</v>
      </c>
      <c r="C16" s="1" t="s">
        <v>19</v>
      </c>
    </row>
    <row r="17" spans="1:5">
      <c r="A17" s="1">
        <f t="shared" si="0"/>
        <v>10</v>
      </c>
      <c r="B17" s="2" t="s">
        <v>20</v>
      </c>
      <c r="C17" s="1" t="s">
        <v>330</v>
      </c>
    </row>
    <row r="18" spans="1:5">
      <c r="B18" s="2"/>
    </row>
    <row r="20" spans="1:5">
      <c r="B20" s="17" t="s">
        <v>21</v>
      </c>
    </row>
    <row r="21" spans="1:5">
      <c r="B21" s="2" t="s">
        <v>22</v>
      </c>
      <c r="C21" s="1" t="s">
        <v>23</v>
      </c>
    </row>
    <row r="22" spans="1:5">
      <c r="B22" s="2" t="s">
        <v>24</v>
      </c>
      <c r="C22" s="1" t="s">
        <v>25</v>
      </c>
    </row>
    <row r="23" spans="1:5">
      <c r="B23" s="2" t="s">
        <v>26</v>
      </c>
      <c r="C23" s="1" t="s">
        <v>27</v>
      </c>
    </row>
    <row r="24" spans="1:5">
      <c r="B24" s="2" t="s">
        <v>28</v>
      </c>
      <c r="C24" s="1" t="s">
        <v>29</v>
      </c>
    </row>
    <row r="25" spans="1:5">
      <c r="B25" s="2" t="s">
        <v>30</v>
      </c>
      <c r="C25" s="1" t="s">
        <v>31</v>
      </c>
    </row>
    <row r="26" spans="1:5">
      <c r="B26" s="2" t="s">
        <v>32</v>
      </c>
      <c r="C26" s="1" t="s">
        <v>33</v>
      </c>
    </row>
    <row r="27" spans="1:5">
      <c r="B27" s="2" t="s">
        <v>34</v>
      </c>
      <c r="C27" s="1" t="s">
        <v>35</v>
      </c>
    </row>
    <row r="28" spans="1:5">
      <c r="B28" s="2" t="s">
        <v>36</v>
      </c>
      <c r="C28" s="1" t="s">
        <v>37</v>
      </c>
      <c r="E28" s="14"/>
    </row>
    <row r="29" spans="1:5">
      <c r="B29" s="2" t="s">
        <v>38</v>
      </c>
      <c r="C29" s="1" t="s">
        <v>39</v>
      </c>
    </row>
    <row r="30" spans="1:5">
      <c r="B30" s="2" t="s">
        <v>40</v>
      </c>
      <c r="C30" s="1" t="s">
        <v>41</v>
      </c>
    </row>
    <row r="31" spans="1:5">
      <c r="B31" s="2" t="s">
        <v>42</v>
      </c>
      <c r="C31" s="1" t="s">
        <v>43</v>
      </c>
    </row>
    <row r="32" spans="1:5">
      <c r="B32" s="302" t="s">
        <v>44</v>
      </c>
      <c r="C32" s="20" t="s">
        <v>45</v>
      </c>
    </row>
    <row r="33" spans="2:3">
      <c r="B33" s="302"/>
      <c r="C33" s="20" t="s">
        <v>46</v>
      </c>
    </row>
    <row r="34" spans="2:3">
      <c r="B34" s="302"/>
      <c r="C34" s="20" t="s">
        <v>47</v>
      </c>
    </row>
    <row r="35" spans="2:3">
      <c r="B35" s="302"/>
      <c r="C35" s="20" t="s">
        <v>48</v>
      </c>
    </row>
    <row r="36" spans="2:3">
      <c r="B36" s="302"/>
      <c r="C36" s="20" t="s">
        <v>49</v>
      </c>
    </row>
    <row r="37" spans="2:3">
      <c r="B37" s="2" t="s">
        <v>50</v>
      </c>
      <c r="C37" s="1" t="s">
        <v>51</v>
      </c>
    </row>
    <row r="38" spans="2:3">
      <c r="B38" s="2" t="s">
        <v>52</v>
      </c>
      <c r="C38" s="1" t="s">
        <v>53</v>
      </c>
    </row>
    <row r="39" spans="2:3">
      <c r="B39" s="2"/>
    </row>
    <row r="40" spans="2:3">
      <c r="B40" s="2"/>
    </row>
    <row r="41" spans="2:3">
      <c r="B41" s="2"/>
    </row>
    <row r="42" spans="2:3">
      <c r="B42" s="2"/>
    </row>
    <row r="43" spans="2:3">
      <c r="B43" s="2"/>
    </row>
    <row r="44" spans="2:3">
      <c r="B44" s="2"/>
    </row>
    <row r="45" spans="2:3">
      <c r="B45" s="2"/>
    </row>
    <row r="46" spans="2:3">
      <c r="B46" s="2"/>
    </row>
    <row r="47" spans="2:3">
      <c r="B47" s="2"/>
    </row>
    <row r="48" spans="2:3">
      <c r="B48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</sheetData>
  <sortState xmlns:xlrd2="http://schemas.microsoft.com/office/spreadsheetml/2017/richdata2" ref="B21:C38">
    <sortCondition ref="B21:B38"/>
  </sortState>
  <mergeCells count="4">
    <mergeCell ref="B1:C1"/>
    <mergeCell ref="B4:C4"/>
    <mergeCell ref="B6:C6"/>
    <mergeCell ref="B32:B36"/>
  </mergeCells>
  <pageMargins left="0.7" right="0.7" top="0.75" bottom="0.75" header="0.3" footer="0.3"/>
  <pageSetup scale="65" fitToHeight="0" orientation="landscape" r:id="rId1"/>
  <headerFooter>
    <oddHeader>&amp;L&amp;"Calibri"&amp;11&amp;K000000INTERNAL FR/OFFICIAL USE // FRSONLY&amp;1#_x000D_&amp;"Calibri"&amp;11&amp;K000000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C0A7-7FF8-4112-88C3-F8D75D2709A2}">
  <dimension ref="B2:R54"/>
  <sheetViews>
    <sheetView showGridLines="0" topLeftCell="F1" zoomScale="90" zoomScaleNormal="90" workbookViewId="0">
      <selection activeCell="X12" sqref="X12"/>
    </sheetView>
  </sheetViews>
  <sheetFormatPr defaultColWidth="8.85546875" defaultRowHeight="15"/>
  <cols>
    <col min="2" max="2" width="65.5703125" customWidth="1"/>
    <col min="3" max="5" width="13.42578125" customWidth="1"/>
    <col min="6" max="6" width="13.42578125" style="25" customWidth="1"/>
    <col min="7" max="7" width="13.42578125" customWidth="1"/>
    <col min="8" max="8" width="13.42578125" style="27" customWidth="1"/>
    <col min="11" max="11" width="65.5703125" customWidth="1"/>
    <col min="12" max="17" width="13.42578125" customWidth="1"/>
  </cols>
  <sheetData>
    <row r="2" spans="2:18" ht="15.75" customHeight="1">
      <c r="B2" t="s">
        <v>72</v>
      </c>
      <c r="E2" s="24"/>
      <c r="G2" s="26"/>
      <c r="K2" t="s">
        <v>98</v>
      </c>
    </row>
    <row r="3" spans="2:18" ht="18" customHeight="1">
      <c r="B3" s="314" t="s">
        <v>73</v>
      </c>
      <c r="C3" s="315" t="s">
        <v>67</v>
      </c>
      <c r="D3" s="316"/>
      <c r="E3" s="309" t="s">
        <v>99</v>
      </c>
      <c r="F3" s="317" t="s">
        <v>93</v>
      </c>
      <c r="G3" s="318"/>
      <c r="H3" s="319"/>
      <c r="K3" s="305" t="s">
        <v>100</v>
      </c>
      <c r="L3" s="307" t="s">
        <v>101</v>
      </c>
      <c r="M3" s="308"/>
      <c r="N3" s="309" t="s">
        <v>99</v>
      </c>
      <c r="O3" s="311" t="s">
        <v>102</v>
      </c>
      <c r="P3" s="311"/>
      <c r="Q3" s="312"/>
      <c r="R3" s="135"/>
    </row>
    <row r="4" spans="2:18" ht="18" customHeight="1">
      <c r="B4" s="314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06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  <c r="R4" s="135"/>
    </row>
    <row r="5" spans="2:18" ht="19.5" customHeight="1">
      <c r="B5" s="160" t="s">
        <v>74</v>
      </c>
      <c r="C5" s="162">
        <v>1</v>
      </c>
      <c r="D5" s="162">
        <v>1</v>
      </c>
      <c r="E5" s="13">
        <v>2226</v>
      </c>
      <c r="F5" s="161">
        <v>75</v>
      </c>
      <c r="G5" s="161">
        <v>235</v>
      </c>
      <c r="H5" s="71">
        <v>800</v>
      </c>
      <c r="K5" s="160" t="s">
        <v>74</v>
      </c>
      <c r="L5" s="162">
        <v>1</v>
      </c>
      <c r="M5" s="162">
        <v>1</v>
      </c>
      <c r="N5" s="13">
        <v>1598</v>
      </c>
      <c r="O5" s="161">
        <v>58</v>
      </c>
      <c r="P5" s="161">
        <v>187</v>
      </c>
      <c r="Q5" s="71">
        <v>624</v>
      </c>
      <c r="R5" s="135"/>
    </row>
    <row r="6" spans="2:18" ht="19.5" customHeight="1">
      <c r="B6" s="159"/>
      <c r="C6" s="158"/>
      <c r="D6" s="158"/>
      <c r="E6" s="10"/>
      <c r="F6" s="157"/>
      <c r="G6" s="157"/>
      <c r="H6" s="71"/>
      <c r="K6" s="178"/>
      <c r="L6" s="135"/>
      <c r="M6" s="135"/>
      <c r="N6" s="135"/>
      <c r="O6" s="135"/>
      <c r="P6" s="135"/>
      <c r="Q6" s="179"/>
      <c r="R6" s="135"/>
    </row>
    <row r="7" spans="2:18" ht="15" customHeight="1">
      <c r="B7" s="34" t="s">
        <v>75</v>
      </c>
      <c r="C7" s="10"/>
      <c r="D7" s="10"/>
      <c r="E7" s="10"/>
      <c r="F7" s="10"/>
      <c r="G7" s="26"/>
      <c r="H7" s="35"/>
      <c r="K7" s="34" t="s">
        <v>75</v>
      </c>
      <c r="L7" s="135"/>
      <c r="M7" s="135"/>
      <c r="N7" s="135"/>
      <c r="O7" s="135"/>
      <c r="P7" s="135"/>
      <c r="Q7" s="179" t="s">
        <v>97</v>
      </c>
      <c r="R7" s="135"/>
    </row>
    <row r="8" spans="2:18" ht="15" customHeight="1">
      <c r="B8" s="36" t="s">
        <v>42</v>
      </c>
      <c r="C8" s="37"/>
      <c r="D8" s="38"/>
      <c r="E8" s="26"/>
      <c r="F8" s="10"/>
      <c r="G8" s="26"/>
      <c r="H8" s="35"/>
      <c r="K8" s="36" t="s">
        <v>42</v>
      </c>
      <c r="L8" s="180" t="s">
        <v>97</v>
      </c>
      <c r="M8" s="180"/>
      <c r="N8" s="135"/>
      <c r="O8" s="135"/>
      <c r="P8" s="135"/>
      <c r="Q8" s="179" t="s">
        <v>97</v>
      </c>
      <c r="R8" s="135"/>
    </row>
    <row r="9" spans="2:18" ht="15" customHeight="1">
      <c r="B9" s="36" t="s">
        <v>76</v>
      </c>
      <c r="C9" s="5">
        <v>0.50309999999999999</v>
      </c>
      <c r="D9" s="6">
        <v>0.75490000000000002</v>
      </c>
      <c r="E9" s="153">
        <v>3340</v>
      </c>
      <c r="F9" s="39">
        <v>126.505</v>
      </c>
      <c r="G9" s="153">
        <v>426</v>
      </c>
      <c r="H9" s="40">
        <v>1237.28</v>
      </c>
      <c r="K9" s="36" t="s">
        <v>76</v>
      </c>
      <c r="L9" s="181">
        <v>0.46500000000000002</v>
      </c>
      <c r="M9" s="181">
        <v>0.751</v>
      </c>
      <c r="N9" s="182">
        <v>2577</v>
      </c>
      <c r="O9" s="183">
        <v>104</v>
      </c>
      <c r="P9" s="182">
        <v>357</v>
      </c>
      <c r="Q9" s="184">
        <v>1071</v>
      </c>
      <c r="R9" s="135"/>
    </row>
    <row r="10" spans="2:18" ht="15" customHeight="1">
      <c r="B10" s="36" t="s">
        <v>77</v>
      </c>
      <c r="C10" s="5">
        <v>0.49690000000000001</v>
      </c>
      <c r="D10" s="6">
        <v>0.24510000000000001</v>
      </c>
      <c r="E10" s="153">
        <v>1098</v>
      </c>
      <c r="F10" s="39">
        <v>50</v>
      </c>
      <c r="G10" s="153">
        <v>135</v>
      </c>
      <c r="H10" s="12">
        <v>431.97</v>
      </c>
      <c r="I10" s="9"/>
      <c r="K10" s="36" t="s">
        <v>77</v>
      </c>
      <c r="L10" s="181">
        <v>0.53500000000000003</v>
      </c>
      <c r="M10" s="181">
        <v>0.249</v>
      </c>
      <c r="N10" s="182">
        <v>745</v>
      </c>
      <c r="O10" s="183">
        <v>45</v>
      </c>
      <c r="P10" s="182">
        <v>116</v>
      </c>
      <c r="Q10" s="184">
        <v>353</v>
      </c>
      <c r="R10" s="135"/>
    </row>
    <row r="11" spans="2:18" ht="15" customHeight="1">
      <c r="B11" s="36" t="s">
        <v>40</v>
      </c>
      <c r="C11" s="5"/>
      <c r="D11" s="6"/>
      <c r="E11" s="13"/>
      <c r="F11" s="13"/>
      <c r="G11" s="13"/>
      <c r="H11" s="12"/>
      <c r="K11" s="36" t="s">
        <v>40</v>
      </c>
      <c r="L11" s="181" t="s">
        <v>97</v>
      </c>
      <c r="M11" s="181"/>
      <c r="N11" s="185"/>
      <c r="O11" s="185"/>
      <c r="P11" s="185"/>
      <c r="Q11" s="184" t="s">
        <v>97</v>
      </c>
      <c r="R11" s="135"/>
    </row>
    <row r="12" spans="2:18" ht="15" customHeight="1">
      <c r="B12" s="36" t="s">
        <v>76</v>
      </c>
      <c r="C12" s="74">
        <v>0.63849999999999996</v>
      </c>
      <c r="D12" s="6">
        <v>0.74480000000000002</v>
      </c>
      <c r="E12" s="13">
        <v>2596</v>
      </c>
      <c r="F12" s="13">
        <v>68</v>
      </c>
      <c r="G12" s="13">
        <v>200</v>
      </c>
      <c r="H12" s="40">
        <v>777.11</v>
      </c>
      <c r="K12" s="36" t="s">
        <v>76</v>
      </c>
      <c r="L12" s="181">
        <v>0.66</v>
      </c>
      <c r="M12" s="181">
        <v>0.75800000000000001</v>
      </c>
      <c r="N12" s="185">
        <v>1836</v>
      </c>
      <c r="O12" s="185">
        <v>53</v>
      </c>
      <c r="P12" s="185">
        <v>165</v>
      </c>
      <c r="Q12" s="184">
        <v>618</v>
      </c>
      <c r="R12" s="135"/>
    </row>
    <row r="13" spans="2:18" ht="15" customHeight="1">
      <c r="B13" s="36" t="s">
        <v>77</v>
      </c>
      <c r="C13" s="74">
        <v>0.36149999999999999</v>
      </c>
      <c r="D13" s="6">
        <v>0.25519999999999998</v>
      </c>
      <c r="E13" s="13">
        <v>1571</v>
      </c>
      <c r="F13" s="13">
        <v>99</v>
      </c>
      <c r="G13" s="13">
        <v>300</v>
      </c>
      <c r="H13" s="12">
        <v>828.21</v>
      </c>
      <c r="K13" s="36" t="s">
        <v>77</v>
      </c>
      <c r="L13" s="181">
        <v>0.34</v>
      </c>
      <c r="M13" s="181">
        <v>0.24199999999999999</v>
      </c>
      <c r="N13" s="185">
        <v>1136</v>
      </c>
      <c r="O13" s="185">
        <v>75</v>
      </c>
      <c r="P13" s="185">
        <v>236</v>
      </c>
      <c r="Q13" s="184">
        <v>670</v>
      </c>
      <c r="R13" s="135"/>
    </row>
    <row r="14" spans="2:18">
      <c r="B14" s="41"/>
      <c r="C14" s="5"/>
      <c r="D14" s="6"/>
      <c r="E14" s="13"/>
      <c r="F14" s="13"/>
      <c r="G14" s="13"/>
      <c r="H14" s="12"/>
      <c r="K14" s="41" t="s">
        <v>97</v>
      </c>
      <c r="L14" s="181" t="s">
        <v>97</v>
      </c>
      <c r="M14" s="181"/>
      <c r="N14" s="185"/>
      <c r="O14" s="185"/>
      <c r="P14" s="185"/>
      <c r="Q14" s="184" t="s">
        <v>97</v>
      </c>
      <c r="R14" s="135"/>
    </row>
    <row r="15" spans="2:18">
      <c r="B15" s="42" t="s">
        <v>78</v>
      </c>
      <c r="C15" s="5"/>
      <c r="D15" s="6"/>
      <c r="E15" s="13"/>
      <c r="F15" s="13"/>
      <c r="G15" s="13"/>
      <c r="H15" s="12"/>
      <c r="K15" s="42" t="s">
        <v>78</v>
      </c>
      <c r="L15" s="181" t="s">
        <v>97</v>
      </c>
      <c r="M15" s="181"/>
      <c r="N15" s="185"/>
      <c r="O15" s="185"/>
      <c r="P15" s="185"/>
      <c r="Q15" s="184" t="s">
        <v>97</v>
      </c>
      <c r="R15" s="135"/>
    </row>
    <row r="16" spans="2:18">
      <c r="B16" s="36" t="s">
        <v>79</v>
      </c>
      <c r="C16" s="5">
        <v>0.27439999999999998</v>
      </c>
      <c r="D16" s="6">
        <v>0.57120000000000004</v>
      </c>
      <c r="E16" s="13">
        <v>4633</v>
      </c>
      <c r="F16" s="13">
        <v>129.01</v>
      </c>
      <c r="G16" s="13">
        <v>450</v>
      </c>
      <c r="H16" s="12">
        <v>1823.46</v>
      </c>
      <c r="K16" s="36" t="s">
        <v>79</v>
      </c>
      <c r="L16" s="181">
        <v>0.26200000000000001</v>
      </c>
      <c r="M16" s="181">
        <v>0.57399999999999995</v>
      </c>
      <c r="N16" s="185">
        <v>3498</v>
      </c>
      <c r="O16" s="185">
        <v>108</v>
      </c>
      <c r="P16" s="185">
        <v>387</v>
      </c>
      <c r="Q16" s="184">
        <v>1484</v>
      </c>
      <c r="R16" s="135"/>
    </row>
    <row r="17" spans="2:18">
      <c r="B17" s="36" t="s">
        <v>80</v>
      </c>
      <c r="C17" s="5">
        <v>0.22869999999999999</v>
      </c>
      <c r="D17" s="6">
        <v>0.18379999999999999</v>
      </c>
      <c r="E17" s="13">
        <v>1788</v>
      </c>
      <c r="F17" s="13">
        <v>125</v>
      </c>
      <c r="G17" s="13">
        <v>406</v>
      </c>
      <c r="H17" s="12">
        <v>938.44</v>
      </c>
      <c r="K17" s="36" t="s">
        <v>80</v>
      </c>
      <c r="L17" s="181">
        <v>0.20300000000000001</v>
      </c>
      <c r="M17" s="181">
        <v>0.17699999999999999</v>
      </c>
      <c r="N17" s="185">
        <v>1389</v>
      </c>
      <c r="O17" s="185">
        <v>97</v>
      </c>
      <c r="P17" s="185">
        <v>328</v>
      </c>
      <c r="Q17" s="184">
        <v>796</v>
      </c>
      <c r="R17" s="135"/>
    </row>
    <row r="18" spans="2:18">
      <c r="B18" s="36" t="s">
        <v>81</v>
      </c>
      <c r="C18" s="5">
        <v>0.36409999999999998</v>
      </c>
      <c r="D18" s="6">
        <v>0.1736</v>
      </c>
      <c r="E18" s="13">
        <v>1061</v>
      </c>
      <c r="F18" s="13">
        <v>50</v>
      </c>
      <c r="G18" s="13">
        <v>125</v>
      </c>
      <c r="H18" s="12">
        <v>370.71</v>
      </c>
      <c r="K18" s="36" t="s">
        <v>81</v>
      </c>
      <c r="L18" s="181">
        <v>0.39800000000000002</v>
      </c>
      <c r="M18" s="181">
        <v>0.184</v>
      </c>
      <c r="N18" s="185">
        <v>740</v>
      </c>
      <c r="O18" s="185">
        <v>41</v>
      </c>
      <c r="P18" s="185">
        <v>107</v>
      </c>
      <c r="Q18" s="184">
        <v>319</v>
      </c>
      <c r="R18" s="135"/>
    </row>
    <row r="19" spans="2:18">
      <c r="B19" s="36" t="s">
        <v>82</v>
      </c>
      <c r="C19" s="5">
        <v>0.1328</v>
      </c>
      <c r="D19" s="6">
        <v>7.1400000000000005E-2</v>
      </c>
      <c r="E19" s="13">
        <v>1197</v>
      </c>
      <c r="F19" s="13">
        <v>70</v>
      </c>
      <c r="G19" s="13">
        <v>172</v>
      </c>
      <c r="H19" s="12">
        <v>600</v>
      </c>
      <c r="K19" s="36" t="s">
        <v>82</v>
      </c>
      <c r="L19" s="181">
        <v>0.13700000000000001</v>
      </c>
      <c r="M19" s="181">
        <v>6.5000000000000002E-2</v>
      </c>
      <c r="N19" s="185">
        <v>760</v>
      </c>
      <c r="O19" s="185">
        <v>58</v>
      </c>
      <c r="P19" s="185">
        <v>140</v>
      </c>
      <c r="Q19" s="184">
        <v>452</v>
      </c>
      <c r="R19" s="135"/>
    </row>
    <row r="20" spans="2:18">
      <c r="B20" s="44"/>
      <c r="C20" s="5"/>
      <c r="D20" s="6"/>
      <c r="E20" s="13"/>
      <c r="F20" s="13"/>
      <c r="G20" s="13"/>
      <c r="H20" s="12"/>
      <c r="K20" s="44" t="s">
        <v>97</v>
      </c>
      <c r="L20" s="181" t="s">
        <v>97</v>
      </c>
      <c r="M20" s="181"/>
      <c r="N20" s="185"/>
      <c r="O20" s="185"/>
      <c r="P20" s="185"/>
      <c r="Q20" s="184" t="s">
        <v>97</v>
      </c>
      <c r="R20" s="135"/>
    </row>
    <row r="21" spans="2:18">
      <c r="B21" s="42" t="s">
        <v>83</v>
      </c>
      <c r="C21" s="5"/>
      <c r="D21" s="6"/>
      <c r="E21" s="13"/>
      <c r="F21" s="13"/>
      <c r="G21" s="13"/>
      <c r="H21" s="12"/>
      <c r="K21" s="42" t="s">
        <v>83</v>
      </c>
      <c r="L21" s="181" t="s">
        <v>97</v>
      </c>
      <c r="M21" s="181"/>
      <c r="N21" s="185"/>
      <c r="O21" s="185"/>
      <c r="P21" s="185"/>
      <c r="Q21" s="184" t="s">
        <v>97</v>
      </c>
      <c r="R21" s="135"/>
    </row>
    <row r="22" spans="2:18">
      <c r="B22" s="36" t="s">
        <v>84</v>
      </c>
      <c r="C22" s="5">
        <v>0.26829999999999998</v>
      </c>
      <c r="D22" s="6">
        <v>0.57069999999999999</v>
      </c>
      <c r="E22" s="13">
        <v>4735</v>
      </c>
      <c r="F22" s="13">
        <v>138.66</v>
      </c>
      <c r="G22" s="13">
        <v>475</v>
      </c>
      <c r="H22" s="12">
        <v>1884</v>
      </c>
      <c r="K22" s="36" t="s">
        <v>84</v>
      </c>
      <c r="L22" s="181">
        <v>0.24299999999999999</v>
      </c>
      <c r="M22" s="181">
        <v>0.55800000000000005</v>
      </c>
      <c r="N22" s="185">
        <v>3673</v>
      </c>
      <c r="O22" s="185">
        <v>121</v>
      </c>
      <c r="P22" s="185">
        <v>420</v>
      </c>
      <c r="Q22" s="184">
        <v>1596</v>
      </c>
      <c r="R22" s="135"/>
    </row>
    <row r="23" spans="2:18" ht="17.25">
      <c r="B23" s="36" t="s">
        <v>85</v>
      </c>
      <c r="C23" s="74">
        <v>5.1000000000000004E-3</v>
      </c>
      <c r="D23" s="46">
        <v>2.9999999999999997E-4</v>
      </c>
      <c r="E23" s="293" t="s">
        <v>324</v>
      </c>
      <c r="F23" s="228" t="s">
        <v>321</v>
      </c>
      <c r="G23" s="228" t="s">
        <v>321</v>
      </c>
      <c r="H23" s="229" t="s">
        <v>321</v>
      </c>
      <c r="K23" s="36" t="s">
        <v>85</v>
      </c>
      <c r="L23" s="235">
        <v>1.0999999999999999E-2</v>
      </c>
      <c r="M23" s="235">
        <v>3.0000000000000001E-3</v>
      </c>
      <c r="N23" s="293" t="s">
        <v>324</v>
      </c>
      <c r="O23" s="218" t="s">
        <v>321</v>
      </c>
      <c r="P23" s="218" t="s">
        <v>321</v>
      </c>
      <c r="Q23" s="219" t="s">
        <v>321</v>
      </c>
      <c r="R23" s="135"/>
    </row>
    <row r="24" spans="2:18">
      <c r="B24" s="36" t="s">
        <v>86</v>
      </c>
      <c r="C24" s="74">
        <v>1E-3</v>
      </c>
      <c r="D24" s="46">
        <v>2.0000000000000001E-4</v>
      </c>
      <c r="E24" s="228" t="s">
        <v>321</v>
      </c>
      <c r="F24" s="228" t="s">
        <v>321</v>
      </c>
      <c r="G24" s="228" t="s">
        <v>321</v>
      </c>
      <c r="H24" s="229" t="s">
        <v>321</v>
      </c>
      <c r="K24" s="36" t="s">
        <v>86</v>
      </c>
      <c r="L24" s="235">
        <v>8.0000000000000002E-3</v>
      </c>
      <c r="M24" s="235">
        <v>1.2999999999999999E-2</v>
      </c>
      <c r="N24" s="218" t="s">
        <v>321</v>
      </c>
      <c r="O24" s="218" t="s">
        <v>321</v>
      </c>
      <c r="P24" s="218" t="s">
        <v>321</v>
      </c>
      <c r="Q24" s="219" t="s">
        <v>321</v>
      </c>
      <c r="R24" s="135"/>
    </row>
    <row r="25" spans="2:18">
      <c r="B25" s="36" t="s">
        <v>87</v>
      </c>
      <c r="C25" s="5">
        <v>0.22869999999999999</v>
      </c>
      <c r="D25" s="6">
        <v>0.18379999999999999</v>
      </c>
      <c r="E25" s="13">
        <v>1788</v>
      </c>
      <c r="F25" s="13">
        <v>125</v>
      </c>
      <c r="G25" s="13">
        <v>406</v>
      </c>
      <c r="H25" s="12">
        <v>938.44</v>
      </c>
      <c r="K25" s="36" t="s">
        <v>87</v>
      </c>
      <c r="L25" s="181">
        <v>0.20300000000000001</v>
      </c>
      <c r="M25" s="181">
        <v>0.17699999999999999</v>
      </c>
      <c r="N25" s="185">
        <v>1389</v>
      </c>
      <c r="O25" s="185">
        <v>97</v>
      </c>
      <c r="P25" s="185">
        <v>328</v>
      </c>
      <c r="Q25" s="184">
        <v>796</v>
      </c>
      <c r="R25" s="135"/>
    </row>
    <row r="26" spans="2:18">
      <c r="B26" s="43"/>
      <c r="C26" s="5"/>
      <c r="D26" s="6"/>
      <c r="E26" s="13"/>
      <c r="F26" s="13"/>
      <c r="G26" s="13"/>
      <c r="H26" s="12"/>
      <c r="K26" s="43" t="s">
        <v>97</v>
      </c>
      <c r="L26" s="181" t="s">
        <v>97</v>
      </c>
      <c r="M26" s="181"/>
      <c r="N26" s="185"/>
      <c r="O26" s="185"/>
      <c r="P26" s="185"/>
      <c r="Q26" s="184" t="s">
        <v>97</v>
      </c>
      <c r="R26" s="135"/>
    </row>
    <row r="27" spans="2:18">
      <c r="B27" s="42" t="s">
        <v>88</v>
      </c>
      <c r="C27" s="5"/>
      <c r="D27" s="6"/>
      <c r="E27" s="13"/>
      <c r="F27" s="13"/>
      <c r="G27" s="13"/>
      <c r="H27" s="12"/>
      <c r="K27" s="42" t="s">
        <v>88</v>
      </c>
      <c r="L27" s="181" t="s">
        <v>97</v>
      </c>
      <c r="M27" s="181"/>
      <c r="N27" s="185"/>
      <c r="O27" s="185"/>
      <c r="P27" s="185"/>
      <c r="Q27" s="184" t="s">
        <v>97</v>
      </c>
      <c r="R27" s="135"/>
    </row>
    <row r="28" spans="2:18">
      <c r="B28" s="36" t="s">
        <v>84</v>
      </c>
      <c r="C28" s="5">
        <v>0.33860000000000001</v>
      </c>
      <c r="D28" s="6">
        <v>0.1656</v>
      </c>
      <c r="E28" s="13">
        <v>1088</v>
      </c>
      <c r="F28" s="13">
        <v>50.23</v>
      </c>
      <c r="G28" s="13">
        <v>134</v>
      </c>
      <c r="H28" s="12">
        <v>400</v>
      </c>
      <c r="K28" s="36" t="s">
        <v>84</v>
      </c>
      <c r="L28" s="181">
        <v>0.33900000000000002</v>
      </c>
      <c r="M28" s="181">
        <v>0.17199999999999999</v>
      </c>
      <c r="N28" s="185">
        <v>809</v>
      </c>
      <c r="O28" s="185">
        <v>46</v>
      </c>
      <c r="P28" s="185">
        <v>119</v>
      </c>
      <c r="Q28" s="184">
        <v>360</v>
      </c>
      <c r="R28" s="135"/>
    </row>
    <row r="29" spans="2:18">
      <c r="B29" s="36" t="s">
        <v>85</v>
      </c>
      <c r="C29" s="74">
        <v>1.9599999999999999E-2</v>
      </c>
      <c r="D29" s="46">
        <v>6.8999999999999999E-3</v>
      </c>
      <c r="E29" s="228" t="s">
        <v>321</v>
      </c>
      <c r="F29" s="228" t="s">
        <v>321</v>
      </c>
      <c r="G29" s="228" t="s">
        <v>321</v>
      </c>
      <c r="H29" s="229" t="s">
        <v>321</v>
      </c>
      <c r="K29" s="36" t="s">
        <v>85</v>
      </c>
      <c r="L29" s="235">
        <v>2.9000000000000001E-2</v>
      </c>
      <c r="M29" s="235">
        <v>3.0000000000000001E-3</v>
      </c>
      <c r="N29" s="218" t="s">
        <v>321</v>
      </c>
      <c r="O29" s="218" t="s">
        <v>321</v>
      </c>
      <c r="P29" s="218" t="s">
        <v>321</v>
      </c>
      <c r="Q29" s="219" t="s">
        <v>321</v>
      </c>
      <c r="R29" s="135"/>
    </row>
    <row r="30" spans="2:18">
      <c r="B30" s="36" t="s">
        <v>86</v>
      </c>
      <c r="C30" s="74">
        <v>5.8999999999999999E-3</v>
      </c>
      <c r="D30" s="46">
        <v>1.1999999999999999E-3</v>
      </c>
      <c r="E30" s="228" t="s">
        <v>321</v>
      </c>
      <c r="F30" s="228" t="s">
        <v>321</v>
      </c>
      <c r="G30" s="228" t="s">
        <v>321</v>
      </c>
      <c r="H30" s="229" t="s">
        <v>321</v>
      </c>
      <c r="K30" s="36" t="s">
        <v>86</v>
      </c>
      <c r="L30" s="235">
        <v>2.9000000000000001E-2</v>
      </c>
      <c r="M30" s="235">
        <v>8.9999999999999993E-3</v>
      </c>
      <c r="N30" s="218" t="s">
        <v>321</v>
      </c>
      <c r="O30" s="218" t="s">
        <v>321</v>
      </c>
      <c r="P30" s="218" t="s">
        <v>321</v>
      </c>
      <c r="Q30" s="219" t="s">
        <v>321</v>
      </c>
      <c r="R30" s="135"/>
    </row>
    <row r="31" spans="2:18">
      <c r="B31" s="36" t="s">
        <v>89</v>
      </c>
      <c r="C31" s="5">
        <v>0.1328</v>
      </c>
      <c r="D31" s="6">
        <v>7.1400000000000005E-2</v>
      </c>
      <c r="E31" s="13">
        <v>1197</v>
      </c>
      <c r="F31" s="13">
        <v>70</v>
      </c>
      <c r="G31" s="13">
        <v>172</v>
      </c>
      <c r="H31" s="12">
        <v>600</v>
      </c>
      <c r="K31" s="36" t="s">
        <v>89</v>
      </c>
      <c r="L31" s="181">
        <v>0.13700000000000001</v>
      </c>
      <c r="M31" s="181">
        <v>6.5000000000000002E-2</v>
      </c>
      <c r="N31" s="185">
        <v>760</v>
      </c>
      <c r="O31" s="185">
        <v>58</v>
      </c>
      <c r="P31" s="185">
        <v>140</v>
      </c>
      <c r="Q31" s="184">
        <v>452</v>
      </c>
      <c r="R31" s="135"/>
    </row>
    <row r="32" spans="2:18">
      <c r="B32" s="43"/>
      <c r="C32" s="5"/>
      <c r="D32" s="6"/>
      <c r="E32" s="13"/>
      <c r="F32" s="13"/>
      <c r="G32" s="13"/>
      <c r="H32" s="12"/>
      <c r="K32" s="43" t="s">
        <v>97</v>
      </c>
      <c r="L32" s="181" t="s">
        <v>97</v>
      </c>
      <c r="M32" s="181"/>
      <c r="N32" s="185"/>
      <c r="O32" s="185"/>
      <c r="P32" s="185"/>
      <c r="Q32" s="184" t="s">
        <v>97</v>
      </c>
      <c r="R32" s="135"/>
    </row>
    <row r="33" spans="2:18">
      <c r="B33" s="42" t="s">
        <v>90</v>
      </c>
      <c r="C33" s="5"/>
      <c r="D33" s="6"/>
      <c r="E33" s="13"/>
      <c r="F33" s="13"/>
      <c r="G33" s="13"/>
      <c r="H33" s="12"/>
      <c r="K33" s="42" t="s">
        <v>90</v>
      </c>
      <c r="L33" s="181" t="s">
        <v>97</v>
      </c>
      <c r="M33" s="181"/>
      <c r="N33" s="185"/>
      <c r="O33" s="185"/>
      <c r="P33" s="185"/>
      <c r="Q33" s="184" t="s">
        <v>97</v>
      </c>
      <c r="R33" s="135"/>
    </row>
    <row r="34" spans="2:18">
      <c r="B34" s="36" t="s">
        <v>91</v>
      </c>
      <c r="C34" s="74">
        <v>1.5299999999999999E-2</v>
      </c>
      <c r="D34" s="46">
        <v>5.0000000000000001E-3</v>
      </c>
      <c r="E34" s="228" t="s">
        <v>321</v>
      </c>
      <c r="F34" s="228" t="s">
        <v>321</v>
      </c>
      <c r="G34" s="228" t="s">
        <v>321</v>
      </c>
      <c r="H34" s="229" t="s">
        <v>321</v>
      </c>
      <c r="K34" s="36" t="s">
        <v>91</v>
      </c>
      <c r="L34" s="235">
        <v>2.5000000000000001E-2</v>
      </c>
      <c r="M34" s="235">
        <v>0.01</v>
      </c>
      <c r="N34" s="185" t="s">
        <v>321</v>
      </c>
      <c r="O34" s="185" t="s">
        <v>321</v>
      </c>
      <c r="P34" s="185" t="s">
        <v>321</v>
      </c>
      <c r="Q34" s="184" t="s">
        <v>321</v>
      </c>
      <c r="R34" s="135"/>
    </row>
    <row r="35" spans="2:18">
      <c r="B35" s="36" t="s">
        <v>92</v>
      </c>
      <c r="C35" s="5">
        <v>0.98470000000000002</v>
      </c>
      <c r="D35" s="46">
        <v>0.995</v>
      </c>
      <c r="E35" s="13">
        <v>2249</v>
      </c>
      <c r="F35" s="13">
        <v>75</v>
      </c>
      <c r="G35" s="13">
        <v>239</v>
      </c>
      <c r="H35" s="12">
        <v>802</v>
      </c>
      <c r="K35" s="36" t="s">
        <v>92</v>
      </c>
      <c r="L35" s="181">
        <v>0.97499999999999998</v>
      </c>
      <c r="M35" s="181">
        <v>0.99</v>
      </c>
      <c r="N35" s="185">
        <v>1623</v>
      </c>
      <c r="O35" s="185">
        <v>59</v>
      </c>
      <c r="P35" s="185">
        <v>189</v>
      </c>
      <c r="Q35" s="184">
        <v>647</v>
      </c>
      <c r="R35" s="135"/>
    </row>
    <row r="36" spans="2:18">
      <c r="B36" s="45"/>
      <c r="C36" s="5"/>
      <c r="D36" s="6"/>
      <c r="E36" s="13"/>
      <c r="F36" s="13"/>
      <c r="G36" s="13"/>
      <c r="H36" s="12"/>
      <c r="K36" s="45" t="s">
        <v>97</v>
      </c>
      <c r="L36" s="181" t="s">
        <v>97</v>
      </c>
      <c r="M36" s="181"/>
      <c r="N36" s="185"/>
      <c r="O36" s="185"/>
      <c r="P36" s="185"/>
      <c r="Q36" s="184" t="s">
        <v>97</v>
      </c>
      <c r="R36" s="135"/>
    </row>
    <row r="37" spans="2:18">
      <c r="B37" s="42" t="s">
        <v>105</v>
      </c>
      <c r="C37" s="5"/>
      <c r="D37" s="6"/>
      <c r="E37" s="13"/>
      <c r="F37" s="13"/>
      <c r="G37" s="13"/>
      <c r="H37" s="12"/>
      <c r="K37" s="42" t="s">
        <v>105</v>
      </c>
      <c r="L37" s="181" t="s">
        <v>97</v>
      </c>
      <c r="M37" s="181"/>
      <c r="N37" s="185"/>
      <c r="O37" s="185"/>
      <c r="P37" s="185"/>
      <c r="Q37" s="184" t="s">
        <v>97</v>
      </c>
      <c r="R37" s="135"/>
    </row>
    <row r="38" spans="2:18">
      <c r="B38" s="45" t="s">
        <v>106</v>
      </c>
      <c r="C38" s="5">
        <v>0.43559999999999999</v>
      </c>
      <c r="D38" s="6">
        <v>0.1283</v>
      </c>
      <c r="E38" s="13">
        <v>656</v>
      </c>
      <c r="F38" s="13">
        <v>53</v>
      </c>
      <c r="G38" s="13">
        <v>144</v>
      </c>
      <c r="H38" s="12">
        <v>467.19</v>
      </c>
      <c r="K38" s="36" t="s">
        <v>106</v>
      </c>
      <c r="L38" s="181">
        <v>0.48899999999999999</v>
      </c>
      <c r="M38" s="181">
        <v>0.161</v>
      </c>
      <c r="N38" s="185">
        <v>525</v>
      </c>
      <c r="O38" s="185">
        <v>45</v>
      </c>
      <c r="P38" s="185">
        <v>116</v>
      </c>
      <c r="Q38" s="184">
        <v>357</v>
      </c>
      <c r="R38" s="135"/>
    </row>
    <row r="39" spans="2:18">
      <c r="B39" s="45" t="s">
        <v>107</v>
      </c>
      <c r="C39" s="5">
        <v>0.56440000000000001</v>
      </c>
      <c r="D39" s="6">
        <v>0.87170000000000003</v>
      </c>
      <c r="E39" s="13">
        <v>3438</v>
      </c>
      <c r="F39" s="13">
        <v>101.69499999999999</v>
      </c>
      <c r="G39" s="13">
        <v>363</v>
      </c>
      <c r="H39" s="12">
        <v>1070.21</v>
      </c>
      <c r="K39" s="36" t="s">
        <v>107</v>
      </c>
      <c r="L39" s="181">
        <v>0.51100000000000001</v>
      </c>
      <c r="M39" s="181">
        <v>0.83899999999999997</v>
      </c>
      <c r="N39" s="185">
        <v>2626</v>
      </c>
      <c r="O39" s="185">
        <v>92</v>
      </c>
      <c r="P39" s="185">
        <v>320</v>
      </c>
      <c r="Q39" s="184">
        <v>955</v>
      </c>
      <c r="R39" s="135"/>
    </row>
    <row r="40" spans="2:18">
      <c r="B40" s="47"/>
      <c r="C40" s="7"/>
      <c r="D40" s="8"/>
      <c r="E40" s="48"/>
      <c r="F40" s="11"/>
      <c r="G40" s="48"/>
      <c r="H40" s="49"/>
      <c r="K40" s="186" t="s">
        <v>97</v>
      </c>
      <c r="L40" s="187" t="s">
        <v>97</v>
      </c>
      <c r="M40" s="187" t="s">
        <v>97</v>
      </c>
      <c r="N40" s="188" t="s">
        <v>97</v>
      </c>
      <c r="O40" s="188" t="s">
        <v>97</v>
      </c>
      <c r="P40" s="188" t="s">
        <v>97</v>
      </c>
      <c r="Q40" s="141" t="s">
        <v>97</v>
      </c>
      <c r="R40" s="135"/>
    </row>
    <row r="41" spans="2:18" ht="30" customHeight="1">
      <c r="B41" s="320" t="s">
        <v>108</v>
      </c>
      <c r="C41" s="320"/>
      <c r="D41" s="320"/>
      <c r="E41" s="320"/>
      <c r="F41" s="320"/>
      <c r="G41" s="320"/>
      <c r="H41" s="320"/>
      <c r="K41" s="313" t="s">
        <v>109</v>
      </c>
      <c r="L41" s="313"/>
      <c r="M41" s="313"/>
      <c r="N41" s="313"/>
      <c r="O41" s="313"/>
      <c r="P41" s="313"/>
      <c r="Q41" s="313"/>
      <c r="R41" s="135"/>
    </row>
    <row r="42" spans="2:18" ht="17.25">
      <c r="B42" s="303" t="s">
        <v>110</v>
      </c>
      <c r="C42" s="303"/>
      <c r="D42" s="303"/>
      <c r="E42" s="303"/>
      <c r="F42" s="303"/>
      <c r="G42" s="303"/>
      <c r="H42" s="303"/>
      <c r="K42" s="304" t="s">
        <v>111</v>
      </c>
      <c r="L42" s="304"/>
      <c r="M42" s="304"/>
      <c r="N42" s="304"/>
      <c r="O42" s="304"/>
      <c r="P42" s="304"/>
      <c r="Q42" s="304"/>
      <c r="R42" s="135"/>
    </row>
    <row r="43" spans="2:18" ht="14.45" customHeight="1">
      <c r="B43" s="303" t="s">
        <v>325</v>
      </c>
      <c r="C43" s="303"/>
      <c r="D43" s="303"/>
      <c r="E43" s="303"/>
      <c r="F43" s="303"/>
      <c r="G43" s="303"/>
      <c r="H43" s="303"/>
      <c r="K43" s="303" t="s">
        <v>325</v>
      </c>
      <c r="L43" s="303"/>
      <c r="M43" s="303"/>
      <c r="N43" s="303"/>
      <c r="O43" s="303"/>
      <c r="P43" s="303"/>
      <c r="Q43" s="303"/>
      <c r="R43" s="135"/>
    </row>
    <row r="44" spans="2:18">
      <c r="K44" s="135"/>
      <c r="L44" s="135"/>
      <c r="M44" s="135"/>
      <c r="N44" s="135"/>
      <c r="O44" s="135"/>
      <c r="P44" s="135"/>
      <c r="Q44" s="135"/>
      <c r="R44" s="135"/>
    </row>
    <row r="45" spans="2:18">
      <c r="B45" s="50" t="s">
        <v>112</v>
      </c>
      <c r="C45" s="227" t="s">
        <v>113</v>
      </c>
      <c r="D45" s="227" t="s">
        <v>79</v>
      </c>
      <c r="E45" s="227" t="s">
        <v>80</v>
      </c>
      <c r="F45" s="227" t="s">
        <v>81</v>
      </c>
      <c r="G45" s="227" t="s">
        <v>82</v>
      </c>
      <c r="K45" s="189" t="s">
        <v>112</v>
      </c>
      <c r="L45" s="190" t="s">
        <v>113</v>
      </c>
      <c r="M45" s="190" t="s">
        <v>79</v>
      </c>
      <c r="N45" s="190" t="s">
        <v>80</v>
      </c>
      <c r="O45" s="190" t="s">
        <v>81</v>
      </c>
      <c r="P45" s="190" t="s">
        <v>82</v>
      </c>
      <c r="Q45" s="135"/>
      <c r="R45" s="135"/>
    </row>
    <row r="46" spans="2:18">
      <c r="B46" s="51" t="s">
        <v>114</v>
      </c>
      <c r="C46" s="52">
        <v>0.18629999999999999</v>
      </c>
      <c r="D46" s="52">
        <v>3.1300000000000001E-2</v>
      </c>
      <c r="E46" s="101">
        <v>0.03</v>
      </c>
      <c r="F46" s="101">
        <v>9.7799999999999998E-2</v>
      </c>
      <c r="G46" s="230">
        <v>2.7199999999999998E-2</v>
      </c>
      <c r="H46" s="54"/>
      <c r="K46" s="191" t="s">
        <v>114</v>
      </c>
      <c r="L46" s="231">
        <v>0.216</v>
      </c>
      <c r="M46" s="231">
        <v>3.6999999999999998E-2</v>
      </c>
      <c r="N46" s="231">
        <v>3.1E-2</v>
      </c>
      <c r="O46" s="231">
        <v>0.12</v>
      </c>
      <c r="P46" s="232">
        <v>2.9000000000000001E-2</v>
      </c>
      <c r="Q46" s="135"/>
      <c r="R46" s="135"/>
    </row>
    <row r="47" spans="2:18">
      <c r="B47" s="55" t="s">
        <v>115</v>
      </c>
      <c r="C47" s="102">
        <v>0.13700000000000001</v>
      </c>
      <c r="D47" s="102">
        <v>2.5600000000000001E-2</v>
      </c>
      <c r="E47" s="103">
        <v>2.1100000000000001E-2</v>
      </c>
      <c r="F47" s="103">
        <v>6.6199999999999995E-2</v>
      </c>
      <c r="G47" s="104">
        <v>2.41E-2</v>
      </c>
      <c r="H47" s="54"/>
      <c r="K47" s="225" t="s">
        <v>115</v>
      </c>
      <c r="L47" s="231">
        <v>0.14399999999999999</v>
      </c>
      <c r="M47" s="231">
        <v>2.5000000000000001E-2</v>
      </c>
      <c r="N47" s="231">
        <v>2.1000000000000001E-2</v>
      </c>
      <c r="O47" s="231">
        <v>7.1999999999999995E-2</v>
      </c>
      <c r="P47" s="232">
        <v>2.5999999999999999E-2</v>
      </c>
      <c r="Q47" s="135"/>
      <c r="R47" s="135"/>
    </row>
    <row r="48" spans="2:18">
      <c r="B48" s="55" t="s">
        <v>116</v>
      </c>
      <c r="C48" s="102">
        <v>0.3412</v>
      </c>
      <c r="D48" s="102">
        <v>8.72E-2</v>
      </c>
      <c r="E48" s="103">
        <v>7.8299999999999995E-2</v>
      </c>
      <c r="F48" s="103">
        <v>0.12989999999999999</v>
      </c>
      <c r="G48" s="104">
        <v>4.58E-2</v>
      </c>
      <c r="H48" s="54"/>
      <c r="K48" s="225" t="s">
        <v>116</v>
      </c>
      <c r="L48" s="231">
        <v>0.34300000000000003</v>
      </c>
      <c r="M48" s="231">
        <v>8.4000000000000005E-2</v>
      </c>
      <c r="N48" s="231">
        <v>7.3999999999999996E-2</v>
      </c>
      <c r="O48" s="231">
        <v>0.13500000000000001</v>
      </c>
      <c r="P48" s="232">
        <v>0.05</v>
      </c>
      <c r="Q48" s="135"/>
      <c r="R48" s="135"/>
    </row>
    <row r="49" spans="2:18">
      <c r="B49" s="55" t="s">
        <v>117</v>
      </c>
      <c r="C49" s="102">
        <v>0.13289999999999999</v>
      </c>
      <c r="D49" s="102">
        <v>3.6700000000000003E-2</v>
      </c>
      <c r="E49" s="103">
        <v>4.7800000000000002E-2</v>
      </c>
      <c r="F49" s="103">
        <v>3.1899999999999998E-2</v>
      </c>
      <c r="G49" s="104">
        <v>1.66E-2</v>
      </c>
      <c r="H49" s="54"/>
      <c r="K49" s="225" t="s">
        <v>117</v>
      </c>
      <c r="L49" s="231">
        <v>0.12</v>
      </c>
      <c r="M49" s="231">
        <v>3.4000000000000002E-2</v>
      </c>
      <c r="N49" s="231">
        <v>3.7999999999999999E-2</v>
      </c>
      <c r="O49" s="231">
        <v>3.3000000000000002E-2</v>
      </c>
      <c r="P49" s="232">
        <v>1.4999999999999999E-2</v>
      </c>
      <c r="Q49" s="135"/>
      <c r="R49" s="135"/>
    </row>
    <row r="50" spans="2:18">
      <c r="B50" s="55" t="s">
        <v>118</v>
      </c>
      <c r="C50" s="102">
        <v>0.1009</v>
      </c>
      <c r="D50" s="102">
        <v>3.6600000000000001E-2</v>
      </c>
      <c r="E50" s="103">
        <v>3.3099999999999997E-2</v>
      </c>
      <c r="F50" s="103">
        <v>2.1600000000000001E-2</v>
      </c>
      <c r="G50" s="104">
        <v>9.5999999999999992E-3</v>
      </c>
      <c r="H50" s="54"/>
      <c r="K50" s="225" t="s">
        <v>118</v>
      </c>
      <c r="L50" s="231">
        <v>9.6000000000000002E-2</v>
      </c>
      <c r="M50" s="231">
        <v>3.5999999999999997E-2</v>
      </c>
      <c r="N50" s="231">
        <v>2.5999999999999999E-2</v>
      </c>
      <c r="O50" s="231">
        <v>2.4E-2</v>
      </c>
      <c r="P50" s="232">
        <v>1.0999999999999999E-2</v>
      </c>
      <c r="Q50" s="135"/>
      <c r="R50" s="135"/>
    </row>
    <row r="51" spans="2:18">
      <c r="B51" s="55" t="s">
        <v>119</v>
      </c>
      <c r="C51" s="102">
        <v>4.2299999999999997E-2</v>
      </c>
      <c r="D51" s="102">
        <v>2.1100000000000001E-2</v>
      </c>
      <c r="E51" s="103">
        <v>8.8999999999999999E-3</v>
      </c>
      <c r="F51" s="103">
        <v>7.6E-3</v>
      </c>
      <c r="G51" s="104">
        <v>4.7000000000000002E-3</v>
      </c>
      <c r="H51" s="54"/>
      <c r="K51" s="225" t="s">
        <v>119</v>
      </c>
      <c r="L51" s="231">
        <v>3.5999999999999997E-2</v>
      </c>
      <c r="M51" s="231">
        <v>1.9E-2</v>
      </c>
      <c r="N51" s="231">
        <v>7.0000000000000001E-3</v>
      </c>
      <c r="O51" s="231">
        <v>7.0000000000000001E-3</v>
      </c>
      <c r="P51" s="232">
        <v>3.0000000000000001E-3</v>
      </c>
      <c r="Q51" s="135"/>
      <c r="R51" s="135"/>
    </row>
    <row r="52" spans="2:18">
      <c r="B52" s="57" t="s">
        <v>120</v>
      </c>
      <c r="C52" s="105">
        <v>5.9400000000000001E-2</v>
      </c>
      <c r="D52" s="105">
        <v>3.5999999999999997E-2</v>
      </c>
      <c r="E52" s="106">
        <v>9.5999999999999992E-3</v>
      </c>
      <c r="F52" s="106">
        <v>9.1000000000000004E-3</v>
      </c>
      <c r="G52" s="107">
        <v>4.7000000000000002E-3</v>
      </c>
      <c r="H52" s="54"/>
      <c r="K52" s="193" t="s">
        <v>120</v>
      </c>
      <c r="L52" s="233">
        <v>4.4999999999999998E-2</v>
      </c>
      <c r="M52" s="233">
        <v>2.8000000000000001E-2</v>
      </c>
      <c r="N52" s="233">
        <v>7.0000000000000001E-3</v>
      </c>
      <c r="O52" s="233">
        <v>7.0000000000000001E-3</v>
      </c>
      <c r="P52" s="234">
        <v>3.0000000000000001E-3</v>
      </c>
      <c r="Q52" s="135"/>
      <c r="R52" s="135"/>
    </row>
    <row r="53" spans="2:18">
      <c r="C53" s="9"/>
      <c r="D53" s="9"/>
      <c r="E53" s="9"/>
      <c r="F53" s="9"/>
      <c r="G53" s="9"/>
      <c r="H53" s="54"/>
    </row>
    <row r="54" spans="2:18">
      <c r="H54" s="54"/>
    </row>
  </sheetData>
  <mergeCells count="14">
    <mergeCell ref="B43:H43"/>
    <mergeCell ref="K43:Q43"/>
    <mergeCell ref="K42:Q42"/>
    <mergeCell ref="K3:K4"/>
    <mergeCell ref="L3:M3"/>
    <mergeCell ref="N3:N4"/>
    <mergeCell ref="O3:Q3"/>
    <mergeCell ref="K41:Q41"/>
    <mergeCell ref="B42:H42"/>
    <mergeCell ref="B3:B4"/>
    <mergeCell ref="C3:D3"/>
    <mergeCell ref="E3:E4"/>
    <mergeCell ref="F3:H3"/>
    <mergeCell ref="B41:H41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51C98-C0F2-4FA3-83EC-C5D0B424DF42}">
  <dimension ref="B1:Q48"/>
  <sheetViews>
    <sheetView showGridLines="0" topLeftCell="A21" zoomScale="90" zoomScaleNormal="90" workbookViewId="0">
      <selection activeCell="B38" sqref="B38:H38"/>
    </sheetView>
  </sheetViews>
  <sheetFormatPr defaultColWidth="8.85546875" defaultRowHeight="15"/>
  <cols>
    <col min="2" max="2" width="65.5703125" customWidth="1"/>
    <col min="3" max="8" width="13.42578125" customWidth="1"/>
    <col min="11" max="11" width="65.5703125" customWidth="1"/>
    <col min="12" max="17" width="13.42578125" customWidth="1"/>
  </cols>
  <sheetData>
    <row r="1" spans="2:17">
      <c r="K1" s="135"/>
      <c r="L1" s="135"/>
      <c r="M1" s="135"/>
      <c r="N1" s="135"/>
      <c r="O1" s="135"/>
      <c r="P1" s="135"/>
      <c r="Q1" s="135"/>
    </row>
    <row r="2" spans="2:17" ht="15.75" customHeight="1">
      <c r="E2" s="24"/>
      <c r="F2" s="26"/>
      <c r="G2" s="26"/>
      <c r="H2" s="26"/>
      <c r="K2" s="135"/>
      <c r="L2" s="135"/>
      <c r="M2" s="135"/>
      <c r="N2" s="135"/>
      <c r="O2" s="135"/>
      <c r="P2" s="135"/>
      <c r="Q2" s="135"/>
    </row>
    <row r="3" spans="2:17" ht="18" customHeight="1">
      <c r="B3" s="321" t="s">
        <v>121</v>
      </c>
      <c r="C3" s="315" t="s">
        <v>67</v>
      </c>
      <c r="D3" s="316"/>
      <c r="E3" s="309" t="s">
        <v>122</v>
      </c>
      <c r="F3" s="317" t="s">
        <v>93</v>
      </c>
      <c r="G3" s="318"/>
      <c r="H3" s="319"/>
      <c r="K3" s="305" t="s">
        <v>123</v>
      </c>
      <c r="L3" s="307" t="s">
        <v>101</v>
      </c>
      <c r="M3" s="308"/>
      <c r="N3" s="309" t="s">
        <v>122</v>
      </c>
      <c r="O3" s="311" t="s">
        <v>102</v>
      </c>
      <c r="P3" s="311"/>
      <c r="Q3" s="312"/>
    </row>
    <row r="4" spans="2:17" ht="18" customHeight="1">
      <c r="B4" s="322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06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</row>
    <row r="5" spans="2:17" ht="19.5" customHeight="1">
      <c r="B5" s="31"/>
      <c r="C5" s="59"/>
      <c r="D5" s="60"/>
      <c r="E5" s="61"/>
      <c r="F5" s="32"/>
      <c r="G5" s="32"/>
      <c r="H5" s="33"/>
      <c r="K5" s="178" t="s">
        <v>97</v>
      </c>
      <c r="L5" s="135" t="s">
        <v>97</v>
      </c>
      <c r="M5" s="135" t="s">
        <v>97</v>
      </c>
      <c r="N5" s="135" t="s">
        <v>97</v>
      </c>
      <c r="O5" s="135" t="s">
        <v>97</v>
      </c>
      <c r="P5" s="135" t="s">
        <v>97</v>
      </c>
      <c r="Q5" s="179" t="s">
        <v>97</v>
      </c>
    </row>
    <row r="6" spans="2:17" ht="15" customHeight="1">
      <c r="B6" s="34" t="s">
        <v>124</v>
      </c>
      <c r="C6" s="37"/>
      <c r="D6" s="38"/>
      <c r="E6" s="26"/>
      <c r="F6" s="26"/>
      <c r="G6" s="26"/>
      <c r="H6" s="35"/>
      <c r="K6" s="34" t="s">
        <v>124</v>
      </c>
      <c r="L6" s="180" t="s">
        <v>97</v>
      </c>
      <c r="M6" s="180"/>
      <c r="N6" s="135"/>
      <c r="O6" s="135"/>
      <c r="P6" s="135"/>
      <c r="Q6" s="179" t="s">
        <v>97</v>
      </c>
    </row>
    <row r="7" spans="2:17" ht="15" customHeight="1">
      <c r="B7" s="36" t="s">
        <v>42</v>
      </c>
      <c r="C7" s="37"/>
      <c r="D7" s="38"/>
      <c r="E7" s="26"/>
      <c r="F7" s="26"/>
      <c r="G7" s="26"/>
      <c r="H7" s="35"/>
      <c r="K7" s="36" t="s">
        <v>42</v>
      </c>
      <c r="L7" s="181">
        <v>0.81399999999999995</v>
      </c>
      <c r="M7" s="181">
        <v>0.85499999999999998</v>
      </c>
      <c r="N7" s="185">
        <v>2759</v>
      </c>
      <c r="O7" s="185">
        <v>106</v>
      </c>
      <c r="P7" s="185">
        <v>367</v>
      </c>
      <c r="Q7" s="184">
        <v>1095</v>
      </c>
    </row>
    <row r="8" spans="2:17" ht="15" customHeight="1">
      <c r="B8" s="36" t="s">
        <v>76</v>
      </c>
      <c r="C8" s="74">
        <v>0.79549999999999998</v>
      </c>
      <c r="D8" s="63">
        <v>0.83230000000000004</v>
      </c>
      <c r="E8" s="64">
        <v>3597</v>
      </c>
      <c r="F8" s="64">
        <v>126.79300000000001</v>
      </c>
      <c r="G8" s="64">
        <v>434</v>
      </c>
      <c r="H8" s="65">
        <v>1265.82</v>
      </c>
      <c r="K8" s="36" t="s">
        <v>76</v>
      </c>
      <c r="L8" s="181">
        <v>0.186</v>
      </c>
      <c r="M8" s="181">
        <v>0.14499999999999999</v>
      </c>
      <c r="N8" s="185">
        <v>2048</v>
      </c>
      <c r="O8" s="185">
        <v>59</v>
      </c>
      <c r="P8" s="185">
        <v>168</v>
      </c>
      <c r="Q8" s="184">
        <v>509</v>
      </c>
    </row>
    <row r="9" spans="2:17" ht="15" customHeight="1">
      <c r="B9" s="36" t="s">
        <v>77</v>
      </c>
      <c r="C9" s="74">
        <v>0.20449999999999999</v>
      </c>
      <c r="D9" s="63">
        <v>0.16769999999999999</v>
      </c>
      <c r="E9" s="64">
        <v>2818</v>
      </c>
      <c r="F9" s="64">
        <v>60.634999999999998</v>
      </c>
      <c r="G9" s="64">
        <v>180</v>
      </c>
      <c r="H9" s="65">
        <v>538.1</v>
      </c>
      <c r="K9" s="36" t="s">
        <v>77</v>
      </c>
      <c r="L9" s="181" t="s">
        <v>97</v>
      </c>
      <c r="M9" s="181"/>
      <c r="N9" s="185"/>
      <c r="O9" s="185"/>
      <c r="P9" s="185"/>
      <c r="Q9" s="184" t="s">
        <v>97</v>
      </c>
    </row>
    <row r="10" spans="2:17" ht="15" customHeight="1">
      <c r="B10" s="36" t="s">
        <v>40</v>
      </c>
      <c r="C10" s="62"/>
      <c r="D10" s="63"/>
      <c r="E10" s="64"/>
      <c r="F10" s="64"/>
      <c r="G10" s="64"/>
      <c r="H10" s="65"/>
      <c r="K10" s="36" t="s">
        <v>40</v>
      </c>
      <c r="L10" s="181" t="s">
        <v>97</v>
      </c>
      <c r="M10" s="181"/>
      <c r="N10" s="185"/>
      <c r="O10" s="185"/>
      <c r="P10" s="185"/>
      <c r="Q10" s="184" t="s">
        <v>97</v>
      </c>
    </row>
    <row r="11" spans="2:17" ht="15" customHeight="1">
      <c r="B11" s="36" t="s">
        <v>76</v>
      </c>
      <c r="C11" s="62">
        <v>0.59330000000000005</v>
      </c>
      <c r="D11" s="63">
        <v>0.76270000000000004</v>
      </c>
      <c r="E11" s="64">
        <v>4420</v>
      </c>
      <c r="F11" s="64">
        <v>100</v>
      </c>
      <c r="G11" s="64">
        <v>338</v>
      </c>
      <c r="H11" s="65">
        <v>1334.69</v>
      </c>
      <c r="K11" s="36" t="s">
        <v>76</v>
      </c>
      <c r="L11" s="181">
        <v>0.60899999999999999</v>
      </c>
      <c r="M11" s="181">
        <v>0.77100000000000002</v>
      </c>
      <c r="N11" s="185">
        <v>3327</v>
      </c>
      <c r="O11" s="185">
        <v>89</v>
      </c>
      <c r="P11" s="185">
        <v>314</v>
      </c>
      <c r="Q11" s="184">
        <v>1144</v>
      </c>
    </row>
    <row r="12" spans="2:17" ht="15" customHeight="1">
      <c r="B12" s="36" t="s">
        <v>77</v>
      </c>
      <c r="C12" s="62">
        <v>0.40670000000000001</v>
      </c>
      <c r="D12" s="63">
        <v>0.23730000000000001</v>
      </c>
      <c r="E12" s="64">
        <v>2005</v>
      </c>
      <c r="F12" s="64">
        <v>110.69499999999999</v>
      </c>
      <c r="G12" s="64">
        <v>400</v>
      </c>
      <c r="H12" s="65">
        <v>933.35</v>
      </c>
      <c r="K12" s="36" t="s">
        <v>77</v>
      </c>
      <c r="L12" s="181">
        <v>0.39100000000000001</v>
      </c>
      <c r="M12" s="181">
        <v>0.22900000000000001</v>
      </c>
      <c r="N12" s="185">
        <v>1536</v>
      </c>
      <c r="O12" s="185">
        <v>98</v>
      </c>
      <c r="P12" s="185">
        <v>326</v>
      </c>
      <c r="Q12" s="184">
        <v>792</v>
      </c>
    </row>
    <row r="13" spans="2:17">
      <c r="B13" s="41"/>
      <c r="C13" s="62"/>
      <c r="D13" s="63"/>
      <c r="E13" s="64"/>
      <c r="F13" s="64"/>
      <c r="G13" s="64"/>
      <c r="H13" s="65"/>
      <c r="K13" s="41" t="s">
        <v>97</v>
      </c>
      <c r="L13" s="181" t="s">
        <v>97</v>
      </c>
      <c r="M13" s="181"/>
      <c r="N13" s="185"/>
      <c r="O13" s="185"/>
      <c r="P13" s="185"/>
      <c r="Q13" s="184" t="s">
        <v>97</v>
      </c>
    </row>
    <row r="14" spans="2:17">
      <c r="B14" s="42" t="s">
        <v>125</v>
      </c>
      <c r="C14" s="62"/>
      <c r="D14" s="63"/>
      <c r="E14" s="64"/>
      <c r="F14" s="64"/>
      <c r="G14" s="64"/>
      <c r="H14" s="65"/>
      <c r="K14" s="42" t="s">
        <v>125</v>
      </c>
      <c r="L14" s="181" t="s">
        <v>97</v>
      </c>
      <c r="M14" s="181"/>
      <c r="N14" s="185"/>
      <c r="O14" s="185"/>
      <c r="P14" s="185"/>
      <c r="Q14" s="184" t="s">
        <v>97</v>
      </c>
    </row>
    <row r="15" spans="2:17">
      <c r="B15" s="36" t="s">
        <v>79</v>
      </c>
      <c r="C15" s="62">
        <v>0.43290000000000001</v>
      </c>
      <c r="D15" s="90">
        <v>0.63439999999999996</v>
      </c>
      <c r="E15" s="64">
        <v>5038</v>
      </c>
      <c r="F15" s="64">
        <v>132</v>
      </c>
      <c r="G15" s="64">
        <v>474</v>
      </c>
      <c r="H15" s="65">
        <v>1959.37</v>
      </c>
      <c r="K15" s="36" t="s">
        <v>79</v>
      </c>
      <c r="L15" s="181">
        <v>0.45600000000000002</v>
      </c>
      <c r="M15" s="181">
        <v>0.65600000000000003</v>
      </c>
      <c r="N15" s="185">
        <v>3779</v>
      </c>
      <c r="O15" s="185">
        <v>112</v>
      </c>
      <c r="P15" s="185">
        <v>406</v>
      </c>
      <c r="Q15" s="184">
        <v>1568</v>
      </c>
    </row>
    <row r="16" spans="2:17">
      <c r="B16" s="36" t="s">
        <v>80</v>
      </c>
      <c r="C16" s="62">
        <v>0.36259999999999998</v>
      </c>
      <c r="D16" s="90">
        <v>0.19789999999999999</v>
      </c>
      <c r="E16" s="64">
        <v>1876</v>
      </c>
      <c r="F16" s="64">
        <v>120.87</v>
      </c>
      <c r="G16" s="64">
        <v>402</v>
      </c>
      <c r="H16" s="65">
        <v>937.5</v>
      </c>
      <c r="K16" s="36" t="s">
        <v>80</v>
      </c>
      <c r="L16" s="181">
        <v>0.35799999999999998</v>
      </c>
      <c r="M16" s="181">
        <v>0.19900000000000001</v>
      </c>
      <c r="N16" s="185">
        <v>1458</v>
      </c>
      <c r="O16" s="185">
        <v>99</v>
      </c>
      <c r="P16" s="185">
        <v>331</v>
      </c>
      <c r="Q16" s="184">
        <v>802</v>
      </c>
    </row>
    <row r="17" spans="2:17">
      <c r="B17" s="36" t="s">
        <v>81</v>
      </c>
      <c r="C17" s="62">
        <v>0.16039999999999999</v>
      </c>
      <c r="D17" s="90">
        <v>0.1283</v>
      </c>
      <c r="E17" s="64">
        <v>2750</v>
      </c>
      <c r="F17" s="64">
        <v>56.74</v>
      </c>
      <c r="G17" s="64">
        <v>158</v>
      </c>
      <c r="H17" s="65">
        <v>500</v>
      </c>
      <c r="K17" s="36" t="s">
        <v>81</v>
      </c>
      <c r="L17" s="181">
        <v>0.153</v>
      </c>
      <c r="M17" s="181">
        <v>0.115</v>
      </c>
      <c r="N17" s="185">
        <v>1977</v>
      </c>
      <c r="O17" s="185">
        <v>55</v>
      </c>
      <c r="P17" s="185">
        <v>150</v>
      </c>
      <c r="Q17" s="184">
        <v>470</v>
      </c>
    </row>
    <row r="18" spans="2:17" ht="17.25">
      <c r="B18" s="36" t="s">
        <v>82</v>
      </c>
      <c r="C18" s="74">
        <v>4.4200000000000003E-2</v>
      </c>
      <c r="D18" s="90">
        <v>3.9399999999999998E-2</v>
      </c>
      <c r="E18" s="293" t="s">
        <v>324</v>
      </c>
      <c r="F18" s="228" t="s">
        <v>321</v>
      </c>
      <c r="G18" s="228" t="s">
        <v>321</v>
      </c>
      <c r="H18" s="229" t="s">
        <v>321</v>
      </c>
      <c r="K18" s="36" t="s">
        <v>82</v>
      </c>
      <c r="L18" s="235">
        <v>3.4000000000000002E-2</v>
      </c>
      <c r="M18" s="235">
        <v>0.03</v>
      </c>
      <c r="N18" s="293" t="s">
        <v>324</v>
      </c>
      <c r="O18" s="228" t="s">
        <v>321</v>
      </c>
      <c r="P18" s="228" t="s">
        <v>321</v>
      </c>
      <c r="Q18" s="229" t="s">
        <v>321</v>
      </c>
    </row>
    <row r="19" spans="2:17">
      <c r="B19" s="43"/>
      <c r="C19" s="74"/>
      <c r="D19" s="90"/>
      <c r="E19" s="64"/>
      <c r="F19" s="64"/>
      <c r="G19" s="64"/>
      <c r="H19" s="65"/>
      <c r="K19" s="43" t="s">
        <v>97</v>
      </c>
      <c r="L19" s="235" t="s">
        <v>97</v>
      </c>
      <c r="M19" s="235"/>
      <c r="N19" s="185"/>
      <c r="O19" s="185"/>
      <c r="P19" s="185"/>
      <c r="Q19" s="184" t="s">
        <v>97</v>
      </c>
    </row>
    <row r="20" spans="2:17">
      <c r="B20" s="42" t="s">
        <v>126</v>
      </c>
      <c r="C20" s="74"/>
      <c r="D20" s="90"/>
      <c r="E20" s="64"/>
      <c r="F20" s="64"/>
      <c r="G20" s="64"/>
      <c r="H20" s="65"/>
      <c r="K20" s="42" t="s">
        <v>126</v>
      </c>
      <c r="L20" s="235" t="s">
        <v>97</v>
      </c>
      <c r="M20" s="235"/>
      <c r="N20" s="185"/>
      <c r="O20" s="185"/>
      <c r="P20" s="185"/>
      <c r="Q20" s="184" t="s">
        <v>97</v>
      </c>
    </row>
    <row r="21" spans="2:17">
      <c r="B21" s="36" t="s">
        <v>84</v>
      </c>
      <c r="C21" s="74">
        <v>0.42409999999999998</v>
      </c>
      <c r="D21" s="90">
        <v>0.63400000000000001</v>
      </c>
      <c r="E21" s="64">
        <v>5139</v>
      </c>
      <c r="F21" s="64">
        <v>143.47800000000001</v>
      </c>
      <c r="G21" s="64">
        <v>497</v>
      </c>
      <c r="H21" s="65">
        <v>2000</v>
      </c>
      <c r="K21" s="36" t="s">
        <v>84</v>
      </c>
      <c r="L21" s="235">
        <v>0.42799999999999999</v>
      </c>
      <c r="M21" s="235">
        <v>0.64100000000000001</v>
      </c>
      <c r="N21" s="185">
        <v>3940</v>
      </c>
      <c r="O21" s="185">
        <v>126</v>
      </c>
      <c r="P21" s="185">
        <v>437</v>
      </c>
      <c r="Q21" s="184">
        <v>1693</v>
      </c>
    </row>
    <row r="22" spans="2:17">
      <c r="B22" s="36" t="s">
        <v>85</v>
      </c>
      <c r="C22" s="74">
        <v>7.7000000000000002E-3</v>
      </c>
      <c r="D22" s="90">
        <v>2.9999999999999997E-4</v>
      </c>
      <c r="E22" s="228" t="s">
        <v>321</v>
      </c>
      <c r="F22" s="228" t="s">
        <v>321</v>
      </c>
      <c r="G22" s="228" t="s">
        <v>321</v>
      </c>
      <c r="H22" s="229" t="s">
        <v>321</v>
      </c>
      <c r="K22" s="36" t="s">
        <v>85</v>
      </c>
      <c r="L22" s="235">
        <v>1.7999999999999999E-2</v>
      </c>
      <c r="M22" s="235">
        <v>3.0000000000000001E-3</v>
      </c>
      <c r="N22" s="228" t="s">
        <v>321</v>
      </c>
      <c r="O22" s="228" t="s">
        <v>321</v>
      </c>
      <c r="P22" s="228" t="s">
        <v>321</v>
      </c>
      <c r="Q22" s="229" t="s">
        <v>321</v>
      </c>
    </row>
    <row r="23" spans="2:17">
      <c r="B23" s="36" t="s">
        <v>86</v>
      </c>
      <c r="C23" s="74">
        <v>1E-3</v>
      </c>
      <c r="D23" s="90">
        <v>1E-4</v>
      </c>
      <c r="E23" s="228" t="s">
        <v>321</v>
      </c>
      <c r="F23" s="228" t="s">
        <v>321</v>
      </c>
      <c r="G23" s="228" t="s">
        <v>321</v>
      </c>
      <c r="H23" s="229" t="s">
        <v>321</v>
      </c>
      <c r="K23" s="36" t="s">
        <v>86</v>
      </c>
      <c r="L23" s="235">
        <v>1.0999999999999999E-2</v>
      </c>
      <c r="M23" s="235">
        <v>1.2E-2</v>
      </c>
      <c r="N23" s="228" t="s">
        <v>321</v>
      </c>
      <c r="O23" s="228" t="s">
        <v>321</v>
      </c>
      <c r="P23" s="228" t="s">
        <v>321</v>
      </c>
      <c r="Q23" s="229" t="s">
        <v>321</v>
      </c>
    </row>
    <row r="24" spans="2:17">
      <c r="B24" s="36" t="s">
        <v>87</v>
      </c>
      <c r="C24" s="74">
        <v>0.36259999999999998</v>
      </c>
      <c r="D24" s="90">
        <v>0.19789999999999999</v>
      </c>
      <c r="E24" s="64">
        <v>1876</v>
      </c>
      <c r="F24" s="64">
        <v>120.87</v>
      </c>
      <c r="G24" s="64">
        <v>402</v>
      </c>
      <c r="H24" s="65">
        <v>937.5</v>
      </c>
      <c r="K24" s="36" t="s">
        <v>87</v>
      </c>
      <c r="L24" s="235">
        <v>0.35799999999999998</v>
      </c>
      <c r="M24" s="235">
        <v>0.19900000000000001</v>
      </c>
      <c r="N24" s="185">
        <v>1458</v>
      </c>
      <c r="O24" s="185">
        <v>99</v>
      </c>
      <c r="P24" s="185">
        <v>331</v>
      </c>
      <c r="Q24" s="184">
        <v>802</v>
      </c>
    </row>
    <row r="25" spans="2:17">
      <c r="B25" s="43"/>
      <c r="C25" s="74"/>
      <c r="D25" s="90"/>
      <c r="E25" s="64"/>
      <c r="F25" s="64"/>
      <c r="G25" s="64"/>
      <c r="H25" s="65"/>
      <c r="K25" s="43" t="s">
        <v>97</v>
      </c>
      <c r="L25" s="235" t="s">
        <v>97</v>
      </c>
      <c r="M25" s="235"/>
      <c r="N25" s="185"/>
      <c r="O25" s="185"/>
      <c r="P25" s="185"/>
      <c r="Q25" s="184" t="s">
        <v>97</v>
      </c>
    </row>
    <row r="26" spans="2:17">
      <c r="B26" s="42" t="s">
        <v>127</v>
      </c>
      <c r="C26" s="74"/>
      <c r="D26" s="90"/>
      <c r="E26" s="64"/>
      <c r="F26" s="64"/>
      <c r="G26" s="64"/>
      <c r="H26" s="65"/>
      <c r="K26" s="42" t="s">
        <v>127</v>
      </c>
      <c r="L26" s="235" t="s">
        <v>97</v>
      </c>
      <c r="M26" s="235"/>
      <c r="N26" s="185"/>
      <c r="O26" s="185"/>
      <c r="P26" s="185"/>
      <c r="Q26" s="184" t="s">
        <v>97</v>
      </c>
    </row>
    <row r="27" spans="2:17">
      <c r="B27" s="36" t="s">
        <v>84</v>
      </c>
      <c r="C27" s="74">
        <v>0.1578</v>
      </c>
      <c r="D27" s="90">
        <v>0.1212</v>
      </c>
      <c r="E27" s="64">
        <v>2640</v>
      </c>
      <c r="F27" s="64">
        <v>57</v>
      </c>
      <c r="G27" s="64">
        <v>160</v>
      </c>
      <c r="H27" s="65">
        <v>500</v>
      </c>
      <c r="K27" s="36" t="s">
        <v>84</v>
      </c>
      <c r="L27" s="235">
        <v>0.14799999999999999</v>
      </c>
      <c r="M27" s="235">
        <v>0.11</v>
      </c>
      <c r="N27" s="185">
        <v>1950</v>
      </c>
      <c r="O27" s="185">
        <v>56</v>
      </c>
      <c r="P27" s="185">
        <v>154</v>
      </c>
      <c r="Q27" s="184">
        <v>474</v>
      </c>
    </row>
    <row r="28" spans="2:17">
      <c r="B28" s="36" t="s">
        <v>85</v>
      </c>
      <c r="C28" s="74">
        <v>1.8E-3</v>
      </c>
      <c r="D28" s="90">
        <v>6.4999999999999997E-3</v>
      </c>
      <c r="E28" s="228" t="s">
        <v>321</v>
      </c>
      <c r="F28" s="228" t="s">
        <v>321</v>
      </c>
      <c r="G28" s="228" t="s">
        <v>321</v>
      </c>
      <c r="H28" s="229" t="s">
        <v>321</v>
      </c>
      <c r="K28" s="36" t="s">
        <v>85</v>
      </c>
      <c r="L28" s="235">
        <v>2E-3</v>
      </c>
      <c r="M28" s="235">
        <v>2.0000000000000001E-4</v>
      </c>
      <c r="N28" s="228" t="s">
        <v>321</v>
      </c>
      <c r="O28" s="228" t="s">
        <v>321</v>
      </c>
      <c r="P28" s="228" t="s">
        <v>321</v>
      </c>
      <c r="Q28" s="229" t="s">
        <v>321</v>
      </c>
    </row>
    <row r="29" spans="2:17">
      <c r="B29" s="36" t="s">
        <v>86</v>
      </c>
      <c r="C29" s="74">
        <v>6.9999999999999999E-4</v>
      </c>
      <c r="D29" s="90">
        <v>5.9999999999999995E-4</v>
      </c>
      <c r="E29" s="228" t="s">
        <v>321</v>
      </c>
      <c r="F29" s="228" t="s">
        <v>321</v>
      </c>
      <c r="G29" s="228" t="s">
        <v>321</v>
      </c>
      <c r="H29" s="229" t="s">
        <v>321</v>
      </c>
      <c r="K29" s="36" t="s">
        <v>86</v>
      </c>
      <c r="L29" s="235">
        <v>2E-3</v>
      </c>
      <c r="M29" s="235">
        <v>5.0000000000000001E-3</v>
      </c>
      <c r="N29" s="228" t="s">
        <v>321</v>
      </c>
      <c r="O29" s="228" t="s">
        <v>321</v>
      </c>
      <c r="P29" s="228" t="s">
        <v>321</v>
      </c>
      <c r="Q29" s="229" t="s">
        <v>321</v>
      </c>
    </row>
    <row r="30" spans="2:17">
      <c r="B30" s="36" t="s">
        <v>89</v>
      </c>
      <c r="C30" s="74">
        <v>4.4200000000000003E-2</v>
      </c>
      <c r="D30" s="90">
        <v>3.9399999999999998E-2</v>
      </c>
      <c r="E30" s="228" t="s">
        <v>321</v>
      </c>
      <c r="F30" s="228" t="s">
        <v>321</v>
      </c>
      <c r="G30" s="228" t="s">
        <v>321</v>
      </c>
      <c r="H30" s="229" t="s">
        <v>321</v>
      </c>
      <c r="K30" s="36" t="s">
        <v>89</v>
      </c>
      <c r="L30" s="235">
        <v>3.4000000000000002E-2</v>
      </c>
      <c r="M30" s="235">
        <v>0.03</v>
      </c>
      <c r="N30" s="228" t="s">
        <v>321</v>
      </c>
      <c r="O30" s="228" t="s">
        <v>321</v>
      </c>
      <c r="P30" s="228" t="s">
        <v>321</v>
      </c>
      <c r="Q30" s="229" t="s">
        <v>321</v>
      </c>
    </row>
    <row r="31" spans="2:17">
      <c r="B31" s="43"/>
      <c r="C31" s="74"/>
      <c r="D31" s="90"/>
      <c r="E31" s="64"/>
      <c r="F31" s="64"/>
      <c r="G31" s="64"/>
      <c r="H31" s="65"/>
      <c r="K31" s="43" t="s">
        <v>97</v>
      </c>
      <c r="L31" s="235" t="s">
        <v>97</v>
      </c>
      <c r="M31" s="235"/>
      <c r="N31" s="185"/>
      <c r="O31" s="185"/>
      <c r="P31" s="185"/>
      <c r="Q31" s="184" t="s">
        <v>97</v>
      </c>
    </row>
    <row r="32" spans="2:17">
      <c r="B32" s="42" t="s">
        <v>128</v>
      </c>
      <c r="C32" s="74"/>
      <c r="D32" s="90"/>
      <c r="E32" s="64"/>
      <c r="F32" s="64"/>
      <c r="G32" s="64"/>
      <c r="H32" s="65"/>
      <c r="K32" s="42" t="s">
        <v>128</v>
      </c>
      <c r="L32" s="235" t="s">
        <v>97</v>
      </c>
      <c r="M32" s="235"/>
      <c r="N32" s="185"/>
      <c r="O32" s="185"/>
      <c r="P32" s="185"/>
      <c r="Q32" s="184" t="s">
        <v>97</v>
      </c>
    </row>
    <row r="33" spans="2:17">
      <c r="B33" s="45" t="s">
        <v>91</v>
      </c>
      <c r="C33" s="74">
        <v>2.7199999999999998E-2</v>
      </c>
      <c r="D33" s="90">
        <v>5.7999999999999996E-3</v>
      </c>
      <c r="E33" s="228" t="s">
        <v>321</v>
      </c>
      <c r="F33" s="228" t="s">
        <v>321</v>
      </c>
      <c r="G33" s="228" t="s">
        <v>321</v>
      </c>
      <c r="H33" s="229" t="s">
        <v>321</v>
      </c>
      <c r="K33" s="45" t="s">
        <v>91</v>
      </c>
      <c r="L33" s="235">
        <v>4.9000000000000002E-2</v>
      </c>
      <c r="M33" s="235">
        <v>1.2E-2</v>
      </c>
      <c r="N33" s="228" t="s">
        <v>321</v>
      </c>
      <c r="O33" s="228" t="s">
        <v>321</v>
      </c>
      <c r="P33" s="228" t="s">
        <v>321</v>
      </c>
      <c r="Q33" s="229" t="s">
        <v>321</v>
      </c>
    </row>
    <row r="34" spans="2:17">
      <c r="B34" s="45" t="s">
        <v>92</v>
      </c>
      <c r="C34" s="62">
        <v>0.9728</v>
      </c>
      <c r="D34" s="63">
        <v>0.99419999999999997</v>
      </c>
      <c r="E34" s="64">
        <v>3513</v>
      </c>
      <c r="F34" s="72">
        <v>104.11499999999999</v>
      </c>
      <c r="G34" s="64">
        <v>373</v>
      </c>
      <c r="H34" s="65">
        <v>1091.5999999999999</v>
      </c>
      <c r="K34" s="45" t="s">
        <v>92</v>
      </c>
      <c r="L34" s="181">
        <v>0.95099999999999996</v>
      </c>
      <c r="M34" s="181">
        <v>0.98799999999999999</v>
      </c>
      <c r="N34" s="194">
        <v>2729</v>
      </c>
      <c r="O34" s="194">
        <v>97</v>
      </c>
      <c r="P34" s="194">
        <v>336</v>
      </c>
      <c r="Q34" s="195">
        <v>986</v>
      </c>
    </row>
    <row r="35" spans="2:17">
      <c r="B35" s="47"/>
      <c r="C35" s="7"/>
      <c r="D35" s="8"/>
      <c r="E35" s="48"/>
      <c r="F35" s="48"/>
      <c r="G35" s="48"/>
      <c r="H35" s="49"/>
      <c r="K35" s="186" t="s">
        <v>97</v>
      </c>
      <c r="L35" s="187" t="s">
        <v>97</v>
      </c>
      <c r="M35" s="187" t="s">
        <v>97</v>
      </c>
      <c r="N35" s="196" t="s">
        <v>97</v>
      </c>
      <c r="O35" s="196" t="s">
        <v>97</v>
      </c>
      <c r="P35" s="196" t="s">
        <v>97</v>
      </c>
      <c r="Q35" s="197" t="s">
        <v>97</v>
      </c>
    </row>
    <row r="36" spans="2:17" ht="30" customHeight="1">
      <c r="B36" s="320" t="s">
        <v>108</v>
      </c>
      <c r="C36" s="320"/>
      <c r="D36" s="320"/>
      <c r="E36" s="320"/>
      <c r="F36" s="320"/>
      <c r="G36" s="320"/>
      <c r="H36" s="320"/>
      <c r="K36" s="313" t="s">
        <v>109</v>
      </c>
      <c r="L36" s="313"/>
      <c r="M36" s="313"/>
      <c r="N36" s="313"/>
      <c r="O36" s="313"/>
      <c r="P36" s="313"/>
      <c r="Q36" s="313"/>
    </row>
    <row r="37" spans="2:17" ht="17.25">
      <c r="B37" s="303" t="s">
        <v>110</v>
      </c>
      <c r="C37" s="303"/>
      <c r="D37" s="303"/>
      <c r="E37" s="303"/>
      <c r="F37" s="303"/>
      <c r="G37" s="303"/>
      <c r="H37" s="303"/>
      <c r="K37" s="304" t="s">
        <v>111</v>
      </c>
      <c r="L37" s="304"/>
      <c r="M37" s="304"/>
      <c r="N37" s="304"/>
      <c r="O37" s="304"/>
      <c r="P37" s="304"/>
      <c r="Q37" s="304"/>
    </row>
    <row r="38" spans="2:17" ht="14.45" customHeight="1">
      <c r="B38" s="303" t="s">
        <v>325</v>
      </c>
      <c r="C38" s="303"/>
      <c r="D38" s="303"/>
      <c r="E38" s="303"/>
      <c r="F38" s="303"/>
      <c r="G38" s="303"/>
      <c r="H38" s="303"/>
      <c r="K38" s="303" t="s">
        <v>325</v>
      </c>
      <c r="L38" s="303"/>
      <c r="M38" s="303"/>
      <c r="N38" s="303"/>
      <c r="O38" s="303"/>
      <c r="P38" s="303"/>
      <c r="Q38" s="303"/>
    </row>
    <row r="39" spans="2:17">
      <c r="B39" s="292"/>
      <c r="C39" s="292"/>
      <c r="D39" s="292"/>
      <c r="E39" s="292"/>
      <c r="F39" s="292"/>
      <c r="G39" s="292"/>
      <c r="H39" s="292"/>
      <c r="K39" s="135"/>
      <c r="L39" s="135"/>
      <c r="M39" s="135"/>
      <c r="N39" s="135"/>
      <c r="O39" s="135"/>
      <c r="P39" s="135"/>
      <c r="Q39" s="135"/>
    </row>
    <row r="40" spans="2:17">
      <c r="B40" s="50" t="s">
        <v>129</v>
      </c>
      <c r="C40" s="227" t="s">
        <v>113</v>
      </c>
      <c r="D40" s="227" t="s">
        <v>79</v>
      </c>
      <c r="E40" s="227" t="s">
        <v>80</v>
      </c>
      <c r="F40" s="227" t="s">
        <v>81</v>
      </c>
      <c r="G40" s="227" t="s">
        <v>82</v>
      </c>
      <c r="K40" s="189" t="s">
        <v>129</v>
      </c>
      <c r="L40" s="190" t="s">
        <v>113</v>
      </c>
      <c r="M40" s="190" t="s">
        <v>79</v>
      </c>
      <c r="N40" s="190" t="s">
        <v>80</v>
      </c>
      <c r="O40" s="190" t="s">
        <v>81</v>
      </c>
      <c r="P40" s="190" t="s">
        <v>82</v>
      </c>
      <c r="Q40" s="135"/>
    </row>
    <row r="41" spans="2:17">
      <c r="B41" s="51" t="s">
        <v>114</v>
      </c>
      <c r="C41" s="53">
        <v>0.1426</v>
      </c>
      <c r="D41" s="52">
        <v>4.8399999999999999E-2</v>
      </c>
      <c r="E41" s="101">
        <v>4.9299999999999997E-2</v>
      </c>
      <c r="F41" s="101">
        <v>3.73E-2</v>
      </c>
      <c r="G41" s="230">
        <v>7.7000000000000002E-3</v>
      </c>
      <c r="H41" s="9"/>
      <c r="K41" s="191" t="s">
        <v>114</v>
      </c>
      <c r="L41" s="231">
        <v>0.157</v>
      </c>
      <c r="M41" s="231">
        <v>6.3E-2</v>
      </c>
      <c r="N41" s="231">
        <v>5.3999999999999999E-2</v>
      </c>
      <c r="O41" s="231">
        <v>3.5000000000000003E-2</v>
      </c>
      <c r="P41" s="232">
        <v>5.0000000000000001E-3</v>
      </c>
      <c r="Q41" s="135"/>
    </row>
    <row r="42" spans="2:17">
      <c r="B42" s="55" t="s">
        <v>115</v>
      </c>
      <c r="C42" s="56">
        <v>0.10539999999999999</v>
      </c>
      <c r="D42" s="102">
        <v>3.9100000000000003E-2</v>
      </c>
      <c r="E42" s="103">
        <v>3.32E-2</v>
      </c>
      <c r="F42" s="103">
        <v>2.63E-2</v>
      </c>
      <c r="G42" s="104">
        <v>6.8999999999999999E-3</v>
      </c>
      <c r="H42" s="9"/>
      <c r="K42" s="225" t="s">
        <v>115</v>
      </c>
      <c r="L42" s="231">
        <v>0.107</v>
      </c>
      <c r="M42" s="231">
        <v>4.2000000000000003E-2</v>
      </c>
      <c r="N42" s="231">
        <v>3.5999999999999997E-2</v>
      </c>
      <c r="O42" s="231">
        <v>2.5000000000000001E-2</v>
      </c>
      <c r="P42" s="232">
        <v>4.0000000000000001E-3</v>
      </c>
      <c r="Q42" s="135"/>
    </row>
    <row r="43" spans="2:17">
      <c r="B43" s="55" t="s">
        <v>116</v>
      </c>
      <c r="C43" s="56">
        <v>0.33129999999999998</v>
      </c>
      <c r="D43" s="102">
        <v>0.13539999999999999</v>
      </c>
      <c r="E43" s="103">
        <v>0.12280000000000001</v>
      </c>
      <c r="F43" s="103">
        <v>5.8900000000000001E-2</v>
      </c>
      <c r="G43" s="104">
        <v>1.41E-2</v>
      </c>
      <c r="H43" s="9"/>
      <c r="K43" s="225" t="s">
        <v>116</v>
      </c>
      <c r="L43" s="231">
        <v>0.34499999999999997</v>
      </c>
      <c r="M43" s="231">
        <v>0.14399999999999999</v>
      </c>
      <c r="N43" s="231">
        <v>0.13100000000000001</v>
      </c>
      <c r="O43" s="231">
        <v>5.6000000000000001E-2</v>
      </c>
      <c r="P43" s="232">
        <v>1.2999999999999999E-2</v>
      </c>
      <c r="Q43" s="135"/>
    </row>
    <row r="44" spans="2:17">
      <c r="B44" s="55" t="s">
        <v>117</v>
      </c>
      <c r="C44" s="56">
        <v>0.159</v>
      </c>
      <c r="D44" s="102">
        <v>5.7299999999999997E-2</v>
      </c>
      <c r="E44" s="103">
        <v>7.5499999999999998E-2</v>
      </c>
      <c r="F44" s="103">
        <v>1.8499999999999999E-2</v>
      </c>
      <c r="G44" s="104">
        <v>7.7000000000000002E-3</v>
      </c>
      <c r="H44" s="9"/>
      <c r="K44" s="225" t="s">
        <v>117</v>
      </c>
      <c r="L44" s="231">
        <v>0.14899999999999999</v>
      </c>
      <c r="M44" s="231">
        <v>5.8999999999999997E-2</v>
      </c>
      <c r="N44" s="231">
        <v>6.6000000000000003E-2</v>
      </c>
      <c r="O44" s="231">
        <v>1.9E-2</v>
      </c>
      <c r="P44" s="232">
        <v>5.0000000000000001E-3</v>
      </c>
      <c r="Q44" s="135"/>
    </row>
    <row r="45" spans="2:17">
      <c r="B45" s="55" t="s">
        <v>118</v>
      </c>
      <c r="C45" s="56">
        <v>0.123</v>
      </c>
      <c r="D45" s="102">
        <v>5.8700000000000002E-2</v>
      </c>
      <c r="E45" s="103">
        <v>5.2699999999999997E-2</v>
      </c>
      <c r="F45" s="103">
        <v>9.1999999999999998E-3</v>
      </c>
      <c r="G45" s="104">
        <v>2.3999999999999998E-3</v>
      </c>
      <c r="H45" s="9"/>
      <c r="K45" s="225" t="s">
        <v>118</v>
      </c>
      <c r="L45" s="231">
        <v>0.122</v>
      </c>
      <c r="M45" s="231">
        <v>6.4000000000000001E-2</v>
      </c>
      <c r="N45" s="231">
        <v>4.5999999999999999E-2</v>
      </c>
      <c r="O45" s="231">
        <v>0.01</v>
      </c>
      <c r="P45" s="232">
        <v>3.0000000000000001E-3</v>
      </c>
      <c r="Q45" s="135"/>
    </row>
    <row r="46" spans="2:17">
      <c r="B46" s="55" t="s">
        <v>119</v>
      </c>
      <c r="C46" s="56">
        <v>5.2200000000000003E-2</v>
      </c>
      <c r="D46" s="102">
        <v>3.39E-2</v>
      </c>
      <c r="E46" s="103">
        <v>1.3599999999999999E-2</v>
      </c>
      <c r="F46" s="103">
        <v>2.5999999999999999E-3</v>
      </c>
      <c r="G46" s="104">
        <v>2.0999999999999999E-3</v>
      </c>
      <c r="H46" s="9"/>
      <c r="K46" s="225" t="s">
        <v>119</v>
      </c>
      <c r="L46" s="231">
        <v>4.9000000000000002E-2</v>
      </c>
      <c r="M46" s="231">
        <v>3.3000000000000002E-2</v>
      </c>
      <c r="N46" s="231">
        <v>1.2E-2</v>
      </c>
      <c r="O46" s="231">
        <v>3.0000000000000001E-3</v>
      </c>
      <c r="P46" s="232">
        <v>1E-3</v>
      </c>
      <c r="Q46" s="135"/>
    </row>
    <row r="47" spans="2:17">
      <c r="B47" s="57" t="s">
        <v>120</v>
      </c>
      <c r="C47" s="58">
        <v>8.6499999999999994E-2</v>
      </c>
      <c r="D47" s="105">
        <v>6.0100000000000001E-2</v>
      </c>
      <c r="E47" s="106">
        <v>1.5599999999999999E-2</v>
      </c>
      <c r="F47" s="106">
        <v>7.6E-3</v>
      </c>
      <c r="G47" s="107">
        <v>3.2000000000000002E-3</v>
      </c>
      <c r="H47" s="9"/>
      <c r="K47" s="193" t="s">
        <v>120</v>
      </c>
      <c r="L47" s="233">
        <v>7.0999999999999994E-2</v>
      </c>
      <c r="M47" s="233">
        <v>5.1999999999999998E-2</v>
      </c>
      <c r="N47" s="233">
        <v>1.2E-2</v>
      </c>
      <c r="O47" s="233">
        <v>5.0000000000000001E-3</v>
      </c>
      <c r="P47" s="234">
        <v>2E-3</v>
      </c>
      <c r="Q47" s="135"/>
    </row>
    <row r="48" spans="2:17">
      <c r="C48" s="9"/>
      <c r="D48" s="9"/>
      <c r="E48" s="9"/>
      <c r="F48" s="9"/>
      <c r="G48" s="9"/>
      <c r="K48" s="135"/>
      <c r="L48" s="135"/>
      <c r="M48" s="135"/>
      <c r="N48" s="135"/>
      <c r="O48" s="135"/>
      <c r="P48" s="135"/>
      <c r="Q48" s="135"/>
    </row>
  </sheetData>
  <mergeCells count="14">
    <mergeCell ref="B38:H38"/>
    <mergeCell ref="K38:Q38"/>
    <mergeCell ref="K37:Q37"/>
    <mergeCell ref="K3:K4"/>
    <mergeCell ref="L3:M3"/>
    <mergeCell ref="N3:N4"/>
    <mergeCell ref="O3:Q3"/>
    <mergeCell ref="K36:Q36"/>
    <mergeCell ref="B37:H37"/>
    <mergeCell ref="B3:B4"/>
    <mergeCell ref="C3:D3"/>
    <mergeCell ref="E3:E4"/>
    <mergeCell ref="F3:H3"/>
    <mergeCell ref="B36:H36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0DD6-BE23-48C3-BD46-9248FB33106E}">
  <dimension ref="B1:Q40"/>
  <sheetViews>
    <sheetView showGridLines="0" zoomScale="92" zoomScaleNormal="92" workbookViewId="0">
      <selection activeCell="D16" sqref="D16"/>
    </sheetView>
  </sheetViews>
  <sheetFormatPr defaultColWidth="8.85546875" defaultRowHeight="15"/>
  <cols>
    <col min="2" max="2" width="65.5703125" customWidth="1"/>
    <col min="3" max="4" width="13.42578125" style="66" customWidth="1"/>
    <col min="5" max="5" width="13.42578125" style="67" customWidth="1"/>
    <col min="6" max="6" width="13.42578125" style="68" customWidth="1"/>
    <col min="7" max="8" width="13.42578125" customWidth="1"/>
    <col min="11" max="11" width="65.5703125" customWidth="1"/>
    <col min="12" max="17" width="13.42578125" customWidth="1"/>
  </cols>
  <sheetData>
    <row r="1" spans="2:17">
      <c r="K1" s="135"/>
      <c r="L1" s="135"/>
      <c r="M1" s="135"/>
      <c r="N1" s="135"/>
      <c r="O1" s="135"/>
      <c r="P1" s="135"/>
      <c r="Q1" s="135"/>
    </row>
    <row r="2" spans="2:17" ht="15.75" customHeight="1">
      <c r="G2" s="26"/>
      <c r="H2" s="26"/>
      <c r="K2" s="135"/>
      <c r="L2" s="135"/>
      <c r="M2" s="135"/>
      <c r="N2" s="135"/>
      <c r="O2" s="135"/>
      <c r="P2" s="135"/>
      <c r="Q2" s="135"/>
    </row>
    <row r="3" spans="2:17" ht="18" customHeight="1">
      <c r="B3" s="321" t="s">
        <v>130</v>
      </c>
      <c r="C3" s="315" t="s">
        <v>67</v>
      </c>
      <c r="D3" s="316"/>
      <c r="E3" s="309" t="s">
        <v>99</v>
      </c>
      <c r="F3" s="317" t="s">
        <v>131</v>
      </c>
      <c r="G3" s="318"/>
      <c r="H3" s="319"/>
      <c r="K3" s="305" t="s">
        <v>132</v>
      </c>
      <c r="L3" s="307" t="s">
        <v>101</v>
      </c>
      <c r="M3" s="308"/>
      <c r="N3" s="309" t="s">
        <v>99</v>
      </c>
      <c r="O3" s="311" t="s">
        <v>133</v>
      </c>
      <c r="P3" s="311"/>
      <c r="Q3" s="312"/>
    </row>
    <row r="4" spans="2:17" ht="18" customHeight="1">
      <c r="B4" s="322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06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</row>
    <row r="5" spans="2:17" ht="19.5" customHeight="1">
      <c r="B5" s="31"/>
      <c r="C5" s="69"/>
      <c r="D5" s="70"/>
      <c r="E5" s="61"/>
      <c r="F5" s="32"/>
      <c r="G5" s="32"/>
      <c r="H5" s="33"/>
      <c r="K5" s="178" t="s">
        <v>97</v>
      </c>
      <c r="L5" s="135" t="s">
        <v>97</v>
      </c>
      <c r="M5" s="135" t="s">
        <v>97</v>
      </c>
      <c r="N5" s="135" t="s">
        <v>97</v>
      </c>
      <c r="O5" s="135" t="s">
        <v>97</v>
      </c>
      <c r="P5" s="135" t="s">
        <v>97</v>
      </c>
      <c r="Q5" s="179" t="s">
        <v>97</v>
      </c>
    </row>
    <row r="6" spans="2:17" ht="15" customHeight="1">
      <c r="B6" s="34" t="s">
        <v>134</v>
      </c>
      <c r="C6" s="5"/>
      <c r="D6" s="6"/>
      <c r="E6" s="26"/>
      <c r="F6" s="26"/>
      <c r="G6" s="26"/>
      <c r="H6" s="35"/>
      <c r="K6" s="34" t="s">
        <v>134</v>
      </c>
      <c r="L6" s="180" t="s">
        <v>97</v>
      </c>
      <c r="M6" s="180"/>
      <c r="N6" s="135"/>
      <c r="O6" s="135"/>
      <c r="P6" s="135"/>
      <c r="Q6" s="179" t="s">
        <v>97</v>
      </c>
    </row>
    <row r="7" spans="2:17" ht="15" customHeight="1">
      <c r="B7" s="36" t="s">
        <v>42</v>
      </c>
      <c r="E7"/>
      <c r="F7"/>
      <c r="H7" s="71"/>
      <c r="K7" s="36" t="s">
        <v>42</v>
      </c>
      <c r="L7" s="135"/>
      <c r="M7" s="135"/>
      <c r="N7" s="135"/>
      <c r="O7" s="135"/>
      <c r="P7" s="135"/>
      <c r="Q7" s="179" t="s">
        <v>97</v>
      </c>
    </row>
    <row r="8" spans="2:17" ht="15" customHeight="1">
      <c r="B8" s="36" t="s">
        <v>76</v>
      </c>
      <c r="C8" s="62">
        <v>0.28720000000000001</v>
      </c>
      <c r="D8" s="63">
        <v>0.40210000000000001</v>
      </c>
      <c r="E8" s="64">
        <v>1020</v>
      </c>
      <c r="F8" s="64">
        <v>125</v>
      </c>
      <c r="G8" s="64">
        <v>321</v>
      </c>
      <c r="H8" s="65">
        <v>854.51499999999999</v>
      </c>
      <c r="K8" s="36" t="s">
        <v>76</v>
      </c>
      <c r="L8" s="181">
        <v>0.17199999999999999</v>
      </c>
      <c r="M8" s="181">
        <v>0.433</v>
      </c>
      <c r="N8" s="185">
        <v>1600</v>
      </c>
      <c r="O8" s="185">
        <v>110</v>
      </c>
      <c r="P8" s="185">
        <v>374</v>
      </c>
      <c r="Q8" s="184">
        <v>1131</v>
      </c>
    </row>
    <row r="9" spans="2:17" ht="15" customHeight="1">
      <c r="B9" s="36" t="s">
        <v>77</v>
      </c>
      <c r="C9" s="62">
        <v>0.71279999999999999</v>
      </c>
      <c r="D9" s="63">
        <v>0.59789999999999999</v>
      </c>
      <c r="E9" s="64">
        <v>611</v>
      </c>
      <c r="F9" s="64">
        <v>50</v>
      </c>
      <c r="G9" s="64">
        <v>123</v>
      </c>
      <c r="H9" s="65">
        <v>378.7</v>
      </c>
      <c r="K9" s="36" t="s">
        <v>77</v>
      </c>
      <c r="L9" s="181">
        <v>0.82799999999999996</v>
      </c>
      <c r="M9" s="181">
        <v>0.56699999999999995</v>
      </c>
      <c r="N9" s="185">
        <v>435</v>
      </c>
      <c r="O9" s="185">
        <v>47</v>
      </c>
      <c r="P9" s="185">
        <v>107</v>
      </c>
      <c r="Q9" s="184">
        <v>311</v>
      </c>
    </row>
    <row r="10" spans="2:17" ht="15" customHeight="1">
      <c r="B10" s="36" t="s">
        <v>40</v>
      </c>
      <c r="C10" s="62"/>
      <c r="D10" s="63"/>
      <c r="E10" s="64"/>
      <c r="F10" s="64"/>
      <c r="G10" s="64"/>
      <c r="H10" s="65"/>
      <c r="K10" s="36" t="s">
        <v>40</v>
      </c>
      <c r="L10" s="181" t="s">
        <v>97</v>
      </c>
      <c r="M10" s="181"/>
      <c r="N10" s="185"/>
      <c r="O10" s="185"/>
      <c r="P10" s="185"/>
      <c r="Q10" s="184" t="s">
        <v>97</v>
      </c>
    </row>
    <row r="11" spans="2:17" ht="15" customHeight="1">
      <c r="B11" s="36" t="s">
        <v>76</v>
      </c>
      <c r="C11" s="74">
        <v>0.88249999999999995</v>
      </c>
      <c r="D11" s="63">
        <v>0.86739999999999995</v>
      </c>
      <c r="E11" s="64">
        <v>716</v>
      </c>
      <c r="F11" s="64">
        <v>51.87</v>
      </c>
      <c r="G11" s="64">
        <v>148</v>
      </c>
      <c r="H11" s="65">
        <v>470.82</v>
      </c>
      <c r="K11" s="36" t="s">
        <v>76</v>
      </c>
      <c r="L11" s="181">
        <v>0.90500000000000003</v>
      </c>
      <c r="M11" s="181">
        <v>0.89700000000000002</v>
      </c>
      <c r="N11" s="185">
        <v>630</v>
      </c>
      <c r="O11" s="185">
        <v>49</v>
      </c>
      <c r="P11" s="185">
        <v>119</v>
      </c>
      <c r="Q11" s="184">
        <v>390</v>
      </c>
    </row>
    <row r="12" spans="2:17" ht="15" customHeight="1">
      <c r="B12" s="36" t="s">
        <v>77</v>
      </c>
      <c r="C12" s="74">
        <v>0.11749999999999999</v>
      </c>
      <c r="D12" s="63">
        <v>0.1326</v>
      </c>
      <c r="E12" s="64">
        <v>823</v>
      </c>
      <c r="F12" s="64">
        <v>97.5</v>
      </c>
      <c r="G12" s="64">
        <v>299</v>
      </c>
      <c r="H12" s="65">
        <v>637.5</v>
      </c>
      <c r="K12" s="36" t="s">
        <v>77</v>
      </c>
      <c r="L12" s="181">
        <v>9.5000000000000001E-2</v>
      </c>
      <c r="M12" s="181">
        <v>0.10299999999999999</v>
      </c>
      <c r="N12" s="185">
        <v>688</v>
      </c>
      <c r="O12" s="185">
        <v>68</v>
      </c>
      <c r="P12" s="185">
        <v>205</v>
      </c>
      <c r="Q12" s="184">
        <v>539</v>
      </c>
    </row>
    <row r="13" spans="2:17">
      <c r="B13" s="41"/>
      <c r="C13" s="62"/>
      <c r="D13" s="63"/>
      <c r="E13" s="64"/>
      <c r="F13" s="64"/>
      <c r="G13" s="64"/>
      <c r="H13" s="65"/>
      <c r="K13" s="41" t="s">
        <v>97</v>
      </c>
      <c r="L13" s="181" t="s">
        <v>97</v>
      </c>
      <c r="M13" s="181"/>
      <c r="N13" s="185"/>
      <c r="O13" s="185"/>
      <c r="P13" s="185"/>
      <c r="Q13" s="184" t="s">
        <v>97</v>
      </c>
    </row>
    <row r="14" spans="2:17">
      <c r="B14" s="42" t="s">
        <v>135</v>
      </c>
      <c r="C14" s="62"/>
      <c r="D14" s="63"/>
      <c r="E14" s="64"/>
      <c r="F14" s="64"/>
      <c r="G14" s="64"/>
      <c r="H14" s="65"/>
      <c r="K14" s="42" t="s">
        <v>135</v>
      </c>
      <c r="L14" s="181" t="s">
        <v>97</v>
      </c>
      <c r="M14" s="181"/>
      <c r="N14" s="185"/>
      <c r="O14" s="185"/>
      <c r="P14" s="185"/>
      <c r="Q14" s="184" t="s">
        <v>97</v>
      </c>
    </row>
    <row r="15" spans="2:17">
      <c r="B15" s="36" t="s">
        <v>79</v>
      </c>
      <c r="C15" s="62">
        <v>0.23760000000000001</v>
      </c>
      <c r="D15" s="63">
        <v>0.36320000000000002</v>
      </c>
      <c r="E15" s="64">
        <v>1114</v>
      </c>
      <c r="F15" s="64">
        <v>125</v>
      </c>
      <c r="G15" s="64">
        <v>325</v>
      </c>
      <c r="H15" s="22">
        <v>884.21</v>
      </c>
      <c r="K15" s="36" t="s">
        <v>79</v>
      </c>
      <c r="L15" s="181">
        <v>0.14399999999999999</v>
      </c>
      <c r="M15" s="181">
        <v>0.375</v>
      </c>
      <c r="N15" s="185">
        <v>1650</v>
      </c>
      <c r="O15" s="185">
        <v>104</v>
      </c>
      <c r="P15" s="185">
        <v>366</v>
      </c>
      <c r="Q15" s="184">
        <v>1121</v>
      </c>
    </row>
    <row r="16" spans="2:17" ht="17.25">
      <c r="B16" s="36" t="s">
        <v>80</v>
      </c>
      <c r="C16" s="62">
        <v>4.9599999999999998E-2</v>
      </c>
      <c r="D16" s="90">
        <v>3.8899999999999997E-2</v>
      </c>
      <c r="E16" s="64">
        <v>571</v>
      </c>
      <c r="F16" s="21">
        <v>125</v>
      </c>
      <c r="G16" s="72">
        <v>300</v>
      </c>
      <c r="H16" s="22">
        <v>640</v>
      </c>
      <c r="K16" s="36" t="s">
        <v>80</v>
      </c>
      <c r="L16" s="235">
        <v>2.8000000000000001E-2</v>
      </c>
      <c r="M16" s="181">
        <v>5.8000000000000003E-2</v>
      </c>
      <c r="N16" s="293" t="s">
        <v>324</v>
      </c>
      <c r="O16" s="228" t="s">
        <v>321</v>
      </c>
      <c r="P16" s="228" t="s">
        <v>321</v>
      </c>
      <c r="Q16" s="229" t="s">
        <v>321</v>
      </c>
    </row>
    <row r="17" spans="2:17">
      <c r="B17" s="36" t="s">
        <v>81</v>
      </c>
      <c r="C17" s="62">
        <v>0.64490000000000003</v>
      </c>
      <c r="D17" s="63">
        <v>0.50409999999999999</v>
      </c>
      <c r="E17" s="64">
        <v>570</v>
      </c>
      <c r="F17" s="72">
        <v>49.48</v>
      </c>
      <c r="G17" s="72">
        <v>110</v>
      </c>
      <c r="H17" s="22">
        <v>347.4</v>
      </c>
      <c r="K17" s="36" t="s">
        <v>81</v>
      </c>
      <c r="L17" s="181">
        <v>0.76100000000000001</v>
      </c>
      <c r="M17" s="181">
        <v>0.52300000000000002</v>
      </c>
      <c r="N17" s="185">
        <v>436</v>
      </c>
      <c r="O17" s="185">
        <v>45</v>
      </c>
      <c r="P17" s="185">
        <v>104</v>
      </c>
      <c r="Q17" s="184">
        <v>305</v>
      </c>
    </row>
    <row r="18" spans="2:17">
      <c r="B18" s="36" t="s">
        <v>82</v>
      </c>
      <c r="C18" s="62">
        <v>6.7900000000000002E-2</v>
      </c>
      <c r="D18" s="63">
        <v>9.3799999999999994E-2</v>
      </c>
      <c r="E18" s="64">
        <v>1007</v>
      </c>
      <c r="F18" s="21">
        <v>81.25</v>
      </c>
      <c r="G18" s="72">
        <v>259</v>
      </c>
      <c r="H18" s="22">
        <v>673.75</v>
      </c>
      <c r="K18" s="36" t="s">
        <v>82</v>
      </c>
      <c r="L18" s="181">
        <v>6.7000000000000004E-2</v>
      </c>
      <c r="M18" s="235">
        <v>4.4999999999999998E-2</v>
      </c>
      <c r="N18" s="185">
        <v>422</v>
      </c>
      <c r="O18" s="185">
        <v>60</v>
      </c>
      <c r="P18" s="185">
        <v>150</v>
      </c>
      <c r="Q18" s="184">
        <v>355</v>
      </c>
    </row>
    <row r="19" spans="2:17">
      <c r="B19" s="73"/>
      <c r="C19" s="74"/>
      <c r="D19" s="63"/>
      <c r="E19" s="64"/>
      <c r="F19" s="64"/>
      <c r="G19" s="64"/>
      <c r="H19" s="65"/>
      <c r="K19" s="199" t="s">
        <v>97</v>
      </c>
      <c r="L19" s="181" t="s">
        <v>97</v>
      </c>
      <c r="M19" s="181"/>
      <c r="N19" s="185"/>
      <c r="O19" s="185"/>
      <c r="P19" s="185"/>
      <c r="Q19" s="184" t="s">
        <v>97</v>
      </c>
    </row>
    <row r="20" spans="2:17">
      <c r="B20" s="42" t="s">
        <v>136</v>
      </c>
      <c r="C20" s="74"/>
      <c r="D20" s="63"/>
      <c r="E20" s="64"/>
      <c r="F20" s="64"/>
      <c r="G20" s="64"/>
      <c r="H20" s="65"/>
      <c r="K20" s="42" t="s">
        <v>136</v>
      </c>
      <c r="L20" s="181" t="s">
        <v>97</v>
      </c>
      <c r="M20" s="181"/>
      <c r="N20" s="185"/>
      <c r="O20" s="185"/>
      <c r="P20" s="185"/>
      <c r="Q20" s="184" t="s">
        <v>97</v>
      </c>
    </row>
    <row r="21" spans="2:17" ht="17.25">
      <c r="B21" s="36" t="s">
        <v>137</v>
      </c>
      <c r="C21" s="74">
        <v>4.1775456919060053E-2</v>
      </c>
      <c r="D21" s="90">
        <v>6.1870129173932802E-2</v>
      </c>
      <c r="E21" s="293" t="s">
        <v>324</v>
      </c>
      <c r="F21" s="228" t="s">
        <v>321</v>
      </c>
      <c r="G21" s="228" t="s">
        <v>321</v>
      </c>
      <c r="H21" s="229" t="s">
        <v>321</v>
      </c>
      <c r="K21" s="36" t="s">
        <v>137</v>
      </c>
      <c r="L21" s="235">
        <v>0.01</v>
      </c>
      <c r="M21" s="235">
        <v>7.0000000000000001E-3</v>
      </c>
      <c r="N21" s="228" t="s">
        <v>321</v>
      </c>
      <c r="O21" s="228" t="s">
        <v>321</v>
      </c>
      <c r="P21" s="228" t="s">
        <v>321</v>
      </c>
      <c r="Q21" s="229" t="s">
        <v>321</v>
      </c>
    </row>
    <row r="22" spans="2:17">
      <c r="B22" s="36" t="s">
        <v>138</v>
      </c>
      <c r="C22" s="74">
        <v>4.6997389033942558E-2</v>
      </c>
      <c r="D22" s="90">
        <v>2.6490076904074036E-2</v>
      </c>
      <c r="E22" s="228" t="s">
        <v>321</v>
      </c>
      <c r="F22" s="228" t="s">
        <v>321</v>
      </c>
      <c r="G22" s="228" t="s">
        <v>321</v>
      </c>
      <c r="H22" s="229" t="s">
        <v>321</v>
      </c>
      <c r="K22" s="36" t="s">
        <v>138</v>
      </c>
      <c r="L22" s="235">
        <v>2.3E-2</v>
      </c>
      <c r="M22" s="235">
        <v>2.9000000000000001E-2</v>
      </c>
      <c r="N22" s="228" t="s">
        <v>321</v>
      </c>
      <c r="O22" s="228" t="s">
        <v>321</v>
      </c>
      <c r="P22" s="228" t="s">
        <v>321</v>
      </c>
      <c r="Q22" s="229" t="s">
        <v>321</v>
      </c>
    </row>
    <row r="23" spans="2:17">
      <c r="B23" s="36" t="s">
        <v>139</v>
      </c>
      <c r="C23" s="74">
        <v>0.91122715404699739</v>
      </c>
      <c r="D23" s="63">
        <v>0.91163979392199268</v>
      </c>
      <c r="E23" s="64">
        <v>728.96478510028669</v>
      </c>
      <c r="F23" s="64">
        <v>55.064999999999998</v>
      </c>
      <c r="G23" s="64">
        <v>166.5</v>
      </c>
      <c r="H23" s="65">
        <v>524.57999999999993</v>
      </c>
      <c r="K23" s="36" t="s">
        <v>139</v>
      </c>
      <c r="L23" s="181">
        <v>0.96699999999999997</v>
      </c>
      <c r="M23" s="181">
        <v>0.96399999999999997</v>
      </c>
      <c r="N23" s="185">
        <v>633</v>
      </c>
      <c r="O23" s="185">
        <v>49</v>
      </c>
      <c r="P23" s="185">
        <v>120</v>
      </c>
      <c r="Q23" s="184">
        <v>391</v>
      </c>
    </row>
    <row r="24" spans="2:17">
      <c r="B24" s="43"/>
      <c r="C24" s="5"/>
      <c r="D24" s="6"/>
      <c r="E24" s="13"/>
      <c r="F24" s="13"/>
      <c r="G24" s="13"/>
      <c r="H24" s="12"/>
      <c r="K24" s="200" t="s">
        <v>97</v>
      </c>
      <c r="L24" s="181" t="s">
        <v>97</v>
      </c>
      <c r="M24" s="181"/>
      <c r="N24" s="135"/>
      <c r="O24" s="135"/>
      <c r="P24" s="135"/>
      <c r="Q24" s="179" t="s">
        <v>97</v>
      </c>
    </row>
    <row r="25" spans="2:17">
      <c r="B25" s="47"/>
      <c r="C25" s="7"/>
      <c r="D25" s="8"/>
      <c r="E25" s="48"/>
      <c r="F25" s="48"/>
      <c r="G25" s="48"/>
      <c r="H25" s="49"/>
      <c r="K25" s="186" t="s">
        <v>97</v>
      </c>
      <c r="L25" s="187" t="s">
        <v>97</v>
      </c>
      <c r="M25" s="187" t="s">
        <v>97</v>
      </c>
      <c r="N25" s="188" t="s">
        <v>97</v>
      </c>
      <c r="O25" s="188" t="s">
        <v>97</v>
      </c>
      <c r="P25" s="188" t="s">
        <v>97</v>
      </c>
      <c r="Q25" s="141" t="s">
        <v>97</v>
      </c>
    </row>
    <row r="26" spans="2:17" ht="17.25">
      <c r="B26" s="324" t="s">
        <v>140</v>
      </c>
      <c r="C26" s="324"/>
      <c r="D26" s="324"/>
      <c r="E26" s="324"/>
      <c r="F26" s="324"/>
      <c r="G26" s="324"/>
      <c r="H26" s="324"/>
      <c r="K26" s="323" t="s">
        <v>141</v>
      </c>
      <c r="L26" s="323"/>
      <c r="M26" s="323"/>
      <c r="N26" s="323"/>
      <c r="O26" s="323"/>
      <c r="P26" s="323"/>
      <c r="Q26" s="323"/>
    </row>
    <row r="27" spans="2:17" ht="17.25">
      <c r="B27" s="303" t="s">
        <v>142</v>
      </c>
      <c r="C27" s="303"/>
      <c r="D27" s="303"/>
      <c r="E27" s="303"/>
      <c r="F27" s="303"/>
      <c r="G27" s="303"/>
      <c r="H27" s="303"/>
      <c r="K27" s="304" t="s">
        <v>143</v>
      </c>
      <c r="L27" s="304"/>
      <c r="M27" s="304"/>
      <c r="N27" s="304"/>
      <c r="O27" s="304"/>
      <c r="P27" s="304"/>
      <c r="Q27" s="304"/>
    </row>
    <row r="28" spans="2:17">
      <c r="B28" s="303" t="s">
        <v>325</v>
      </c>
      <c r="C28" s="303"/>
      <c r="D28" s="303"/>
      <c r="E28" s="303"/>
      <c r="F28" s="303"/>
      <c r="G28" s="303"/>
      <c r="H28" s="303"/>
      <c r="K28" s="303" t="s">
        <v>325</v>
      </c>
      <c r="L28" s="303"/>
      <c r="M28" s="303"/>
      <c r="N28" s="303"/>
      <c r="O28" s="303"/>
      <c r="P28" s="303"/>
      <c r="Q28" s="303"/>
    </row>
    <row r="29" spans="2:17">
      <c r="K29" s="135"/>
      <c r="L29" s="135"/>
      <c r="M29" s="135"/>
      <c r="N29" s="135"/>
      <c r="O29" s="135"/>
      <c r="P29" s="135"/>
      <c r="Q29" s="135"/>
    </row>
    <row r="30" spans="2:17">
      <c r="B30" s="50" t="s">
        <v>144</v>
      </c>
      <c r="C30" s="75" t="s">
        <v>113</v>
      </c>
      <c r="D30" s="75" t="s">
        <v>79</v>
      </c>
      <c r="E30" s="76" t="s">
        <v>80</v>
      </c>
      <c r="F30" s="77" t="s">
        <v>81</v>
      </c>
      <c r="G30" s="227" t="s">
        <v>82</v>
      </c>
      <c r="K30" s="189" t="s">
        <v>144</v>
      </c>
      <c r="L30" s="201" t="s">
        <v>113</v>
      </c>
      <c r="M30" s="201" t="s">
        <v>79</v>
      </c>
      <c r="N30" s="201" t="s">
        <v>145</v>
      </c>
      <c r="O30" s="201" t="s">
        <v>81</v>
      </c>
      <c r="P30" s="201" t="s">
        <v>82</v>
      </c>
      <c r="Q30" s="135"/>
    </row>
    <row r="31" spans="2:17">
      <c r="B31" s="51" t="s">
        <v>114</v>
      </c>
      <c r="C31" s="236">
        <v>0.2324</v>
      </c>
      <c r="D31" s="237">
        <v>2.87E-2</v>
      </c>
      <c r="E31" s="237">
        <v>5.1999999999999998E-3</v>
      </c>
      <c r="F31" s="237">
        <v>0.188</v>
      </c>
      <c r="G31" s="230">
        <v>1.04E-2</v>
      </c>
      <c r="H31" s="9"/>
      <c r="K31" s="202" t="s">
        <v>114</v>
      </c>
      <c r="L31" s="242">
        <v>0.25</v>
      </c>
      <c r="M31" s="243">
        <v>1.7999999999999999E-2</v>
      </c>
      <c r="N31" s="243">
        <v>3.0000000000000001E-3</v>
      </c>
      <c r="O31" s="243">
        <v>0.217</v>
      </c>
      <c r="P31" s="244">
        <v>1.0999999999999999E-2</v>
      </c>
      <c r="Q31" s="135"/>
    </row>
    <row r="32" spans="2:17">
      <c r="B32" s="55" t="s">
        <v>115</v>
      </c>
      <c r="C32" s="154">
        <v>0.14360000000000001</v>
      </c>
      <c r="D32" s="238">
        <v>2.0899999999999998E-2</v>
      </c>
      <c r="E32" s="238">
        <v>5.1999999999999998E-3</v>
      </c>
      <c r="F32" s="238">
        <v>0.10970000000000001</v>
      </c>
      <c r="G32" s="104">
        <v>7.7999999999999996E-3</v>
      </c>
      <c r="H32" s="9"/>
      <c r="K32" s="204" t="s">
        <v>115</v>
      </c>
      <c r="L32" s="245">
        <v>0.187</v>
      </c>
      <c r="M32" s="231">
        <v>1.4999999999999999E-2</v>
      </c>
      <c r="N32" s="231">
        <v>0</v>
      </c>
      <c r="O32" s="231">
        <v>0.154</v>
      </c>
      <c r="P32" s="232">
        <v>1.7000000000000001E-2</v>
      </c>
      <c r="Q32" s="135"/>
    </row>
    <row r="33" spans="2:17">
      <c r="B33" s="55" t="s">
        <v>116</v>
      </c>
      <c r="C33" s="154">
        <v>0.37340000000000001</v>
      </c>
      <c r="D33" s="238">
        <v>0.1018</v>
      </c>
      <c r="E33" s="238">
        <v>2.0899999999999998E-2</v>
      </c>
      <c r="F33" s="238">
        <v>0.22720000000000001</v>
      </c>
      <c r="G33" s="104">
        <v>2.35E-2</v>
      </c>
      <c r="H33" s="9"/>
      <c r="K33" s="204" t="s">
        <v>116</v>
      </c>
      <c r="L33" s="245">
        <v>0.35399999999999998</v>
      </c>
      <c r="M33" s="231">
        <v>5.3999999999999999E-2</v>
      </c>
      <c r="N33" s="231">
        <v>1.2999999999999999E-2</v>
      </c>
      <c r="O33" s="231">
        <v>0.26</v>
      </c>
      <c r="P33" s="232">
        <v>2.5999999999999999E-2</v>
      </c>
      <c r="Q33" s="135"/>
    </row>
    <row r="34" spans="2:17">
      <c r="B34" s="55" t="s">
        <v>117</v>
      </c>
      <c r="C34" s="154">
        <v>0.11749999999999999</v>
      </c>
      <c r="D34" s="238">
        <v>3.39E-2</v>
      </c>
      <c r="E34" s="238">
        <v>1.3100000000000001E-2</v>
      </c>
      <c r="F34" s="238">
        <v>5.4800000000000001E-2</v>
      </c>
      <c r="G34" s="104">
        <v>1.5699999999999999E-2</v>
      </c>
      <c r="H34" s="9"/>
      <c r="K34" s="204" t="s">
        <v>117</v>
      </c>
      <c r="L34" s="245">
        <v>8.6999999999999994E-2</v>
      </c>
      <c r="M34" s="231">
        <v>1.6E-2</v>
      </c>
      <c r="N34" s="231">
        <v>3.0000000000000001E-3</v>
      </c>
      <c r="O34" s="231">
        <v>6.2E-2</v>
      </c>
      <c r="P34" s="232">
        <v>6.0000000000000001E-3</v>
      </c>
      <c r="Q34" s="135"/>
    </row>
    <row r="35" spans="2:17">
      <c r="B35" s="55" t="s">
        <v>118</v>
      </c>
      <c r="C35" s="154">
        <v>7.5700000000000003E-2</v>
      </c>
      <c r="D35" s="238">
        <v>2.35E-2</v>
      </c>
      <c r="E35" s="238">
        <v>2.5999999999999999E-3</v>
      </c>
      <c r="F35" s="238">
        <v>4.4400000000000002E-2</v>
      </c>
      <c r="G35" s="104">
        <v>5.1999999999999998E-3</v>
      </c>
      <c r="H35" s="9"/>
      <c r="K35" s="204" t="s">
        <v>118</v>
      </c>
      <c r="L35" s="245">
        <v>7.2999999999999995E-2</v>
      </c>
      <c r="M35" s="231">
        <v>1.9E-2</v>
      </c>
      <c r="N35" s="231">
        <v>4.0000000000000001E-3</v>
      </c>
      <c r="O35" s="231">
        <v>4.4999999999999998E-2</v>
      </c>
      <c r="P35" s="232">
        <v>6.0000000000000001E-3</v>
      </c>
      <c r="Q35" s="135"/>
    </row>
    <row r="36" spans="2:17">
      <c r="B36" s="55" t="s">
        <v>119</v>
      </c>
      <c r="C36" s="154">
        <v>3.1300000000000001E-2</v>
      </c>
      <c r="D36" s="238">
        <v>1.83E-2</v>
      </c>
      <c r="E36" s="238">
        <v>2.5999999999999999E-3</v>
      </c>
      <c r="F36" s="238">
        <v>7.7999999999999996E-3</v>
      </c>
      <c r="G36" s="104">
        <v>2.5999999999999999E-3</v>
      </c>
      <c r="H36" s="9"/>
      <c r="K36" s="204" t="s">
        <v>119</v>
      </c>
      <c r="L36" s="245">
        <v>2.3E-2</v>
      </c>
      <c r="M36" s="231">
        <v>8.9999999999999993E-3</v>
      </c>
      <c r="N36" s="231">
        <v>2E-3</v>
      </c>
      <c r="O36" s="231">
        <v>1.0999999999999999E-2</v>
      </c>
      <c r="P36" s="232">
        <v>1E-3</v>
      </c>
      <c r="Q36" s="135"/>
    </row>
    <row r="37" spans="2:17">
      <c r="B37" s="57" t="s">
        <v>120</v>
      </c>
      <c r="C37" s="239">
        <v>2.6100000000000002E-2</v>
      </c>
      <c r="D37" s="240">
        <v>1.04E-2</v>
      </c>
      <c r="E37" s="241">
        <v>0</v>
      </c>
      <c r="F37" s="240">
        <v>1.3100000000000001E-2</v>
      </c>
      <c r="G37" s="107">
        <v>2.5999999999999999E-3</v>
      </c>
      <c r="H37" s="9"/>
      <c r="K37" s="206" t="s">
        <v>120</v>
      </c>
      <c r="L37" s="246">
        <v>2.7E-2</v>
      </c>
      <c r="M37" s="233">
        <v>1.2999999999999999E-2</v>
      </c>
      <c r="N37" s="233">
        <v>2E-3</v>
      </c>
      <c r="O37" s="233">
        <v>1.0999999999999999E-2</v>
      </c>
      <c r="P37" s="234">
        <v>1E-3</v>
      </c>
      <c r="Q37" s="135"/>
    </row>
    <row r="38" spans="2:17">
      <c r="C38" s="78"/>
      <c r="D38" s="78"/>
      <c r="E38" s="78"/>
      <c r="F38" s="78"/>
      <c r="G38" s="78"/>
      <c r="K38" s="135"/>
      <c r="L38" s="135"/>
      <c r="M38" s="135"/>
      <c r="N38" s="135"/>
      <c r="O38" s="135"/>
      <c r="P38" s="135"/>
      <c r="Q38" s="135"/>
    </row>
    <row r="40" spans="2:17" ht="30" customHeight="1"/>
  </sheetData>
  <mergeCells count="14">
    <mergeCell ref="B28:H28"/>
    <mergeCell ref="K28:Q28"/>
    <mergeCell ref="K27:Q27"/>
    <mergeCell ref="K3:K4"/>
    <mergeCell ref="L3:M3"/>
    <mergeCell ref="N3:N4"/>
    <mergeCell ref="O3:Q3"/>
    <mergeCell ref="K26:Q26"/>
    <mergeCell ref="B27:H27"/>
    <mergeCell ref="B3:B4"/>
    <mergeCell ref="C3:D3"/>
    <mergeCell ref="E3:E4"/>
    <mergeCell ref="F3:H3"/>
    <mergeCell ref="B26:H26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B051-A87D-496D-9C6C-8B24E4CEE0BE}">
  <dimension ref="A1:J45"/>
  <sheetViews>
    <sheetView topLeftCell="A21" zoomScale="96" zoomScaleNormal="96" workbookViewId="0">
      <selection activeCell="N38" sqref="N38"/>
    </sheetView>
  </sheetViews>
  <sheetFormatPr defaultColWidth="8.85546875" defaultRowHeight="15"/>
  <cols>
    <col min="1" max="1" width="84.140625" customWidth="1"/>
    <col min="2" max="2" width="10.85546875" customWidth="1"/>
    <col min="3" max="3" width="11.140625" customWidth="1"/>
    <col min="4" max="4" width="17.42578125" bestFit="1" customWidth="1"/>
    <col min="5" max="5" width="16.7109375" customWidth="1"/>
    <col min="6" max="6" width="14.42578125" customWidth="1"/>
  </cols>
  <sheetData>
    <row r="1" spans="1:10" ht="26.1" customHeight="1">
      <c r="A1" s="325" t="s">
        <v>170</v>
      </c>
      <c r="B1" s="325"/>
      <c r="C1" s="325"/>
      <c r="D1" s="325"/>
      <c r="E1" s="325"/>
      <c r="F1" s="325"/>
      <c r="G1" s="14"/>
    </row>
    <row r="2" spans="1:10" ht="86.45" customHeight="1">
      <c r="A2" s="257" t="s">
        <v>146</v>
      </c>
      <c r="B2" s="258" t="s">
        <v>147</v>
      </c>
      <c r="C2" s="258" t="s">
        <v>148</v>
      </c>
      <c r="D2" s="258" t="s">
        <v>149</v>
      </c>
      <c r="E2" s="258" t="s">
        <v>150</v>
      </c>
      <c r="F2" s="258" t="s">
        <v>151</v>
      </c>
      <c r="G2" s="14"/>
    </row>
    <row r="3" spans="1:10">
      <c r="A3" s="93" t="s">
        <v>152</v>
      </c>
      <c r="B3" s="79">
        <v>2980</v>
      </c>
      <c r="C3" s="80">
        <v>0.23733673144313475</v>
      </c>
      <c r="D3" s="81">
        <v>10481784.13000001</v>
      </c>
      <c r="E3" s="80">
        <v>0.24994739407525729</v>
      </c>
      <c r="F3" s="81">
        <v>3517.377224832218</v>
      </c>
      <c r="G3" s="14"/>
      <c r="H3" s="123"/>
      <c r="I3" s="124"/>
      <c r="J3" s="125"/>
    </row>
    <row r="4" spans="1:10">
      <c r="A4" s="93" t="s">
        <v>153</v>
      </c>
      <c r="B4" s="79">
        <v>2343</v>
      </c>
      <c r="C4" s="80">
        <v>0.18660401401720292</v>
      </c>
      <c r="D4" s="81">
        <v>8588111.9999999925</v>
      </c>
      <c r="E4" s="80">
        <v>0.20479111073111195</v>
      </c>
      <c r="F4" s="81">
        <v>3665.4340588988443</v>
      </c>
      <c r="H4" s="125"/>
      <c r="J4" s="125"/>
    </row>
    <row r="5" spans="1:10" ht="30">
      <c r="A5" s="93" t="s">
        <v>154</v>
      </c>
      <c r="B5" s="79">
        <v>982</v>
      </c>
      <c r="C5" s="80">
        <v>7.8209620898375284E-2</v>
      </c>
      <c r="D5" s="81">
        <v>2245889.1300000008</v>
      </c>
      <c r="E5" s="80">
        <v>5.3555208585033737E-2</v>
      </c>
      <c r="F5" s="81">
        <v>2287.0561405295325</v>
      </c>
      <c r="H5" s="125"/>
      <c r="J5" s="125"/>
    </row>
    <row r="6" spans="1:10" ht="30">
      <c r="A6" s="93" t="s">
        <v>155</v>
      </c>
      <c r="B6" s="79">
        <v>879</v>
      </c>
      <c r="C6" s="80">
        <v>7.0006371455877667E-2</v>
      </c>
      <c r="D6" s="81">
        <v>2171272.2800000017</v>
      </c>
      <c r="E6" s="80">
        <v>5.1775903938010431E-2</v>
      </c>
      <c r="F6" s="81">
        <v>2470.1618657565432</v>
      </c>
      <c r="H6" s="125"/>
      <c r="J6" s="125"/>
    </row>
    <row r="7" spans="1:10" ht="30">
      <c r="A7" s="93" t="s">
        <v>156</v>
      </c>
      <c r="B7" s="79">
        <v>859</v>
      </c>
      <c r="C7" s="80">
        <v>6.8413507486460662E-2</v>
      </c>
      <c r="D7" s="81">
        <v>3105308.1400000011</v>
      </c>
      <c r="E7" s="80">
        <v>7.4048813424063872E-2</v>
      </c>
      <c r="F7" s="81">
        <v>3615.0269383003506</v>
      </c>
      <c r="H7" s="125"/>
      <c r="J7" s="125"/>
    </row>
    <row r="8" spans="1:10">
      <c r="A8" s="93" t="s">
        <v>157</v>
      </c>
      <c r="B8" s="79">
        <v>857</v>
      </c>
      <c r="C8" s="80">
        <v>6.8254221089518952E-2</v>
      </c>
      <c r="D8" s="81">
        <v>3298193.59</v>
      </c>
      <c r="E8" s="80">
        <v>7.8648337225030854E-2</v>
      </c>
      <c r="F8" s="81">
        <v>3848.5339439906647</v>
      </c>
      <c r="H8" s="125"/>
      <c r="J8" s="125"/>
    </row>
    <row r="9" spans="1:10">
      <c r="A9" s="93" t="s">
        <v>158</v>
      </c>
      <c r="B9" s="79">
        <v>743</v>
      </c>
      <c r="C9" s="80">
        <v>5.917489646384199E-2</v>
      </c>
      <c r="D9" s="81">
        <v>4785631.1599999964</v>
      </c>
      <c r="E9" s="80">
        <v>0.11411759893278288</v>
      </c>
      <c r="F9" s="81">
        <v>6440.9571467025526</v>
      </c>
      <c r="H9" s="125"/>
      <c r="J9" s="125"/>
    </row>
    <row r="10" spans="1:10">
      <c r="A10" s="93" t="s">
        <v>159</v>
      </c>
      <c r="B10" s="79">
        <v>655</v>
      </c>
      <c r="C10" s="80">
        <v>5.2166294998407137E-2</v>
      </c>
      <c r="D10" s="81">
        <v>1459363.6099999996</v>
      </c>
      <c r="E10" s="80">
        <v>3.479981335274452E-2</v>
      </c>
      <c r="F10" s="247" t="s">
        <v>321</v>
      </c>
      <c r="H10" s="125"/>
      <c r="J10" s="125"/>
    </row>
    <row r="11" spans="1:10" ht="30">
      <c r="A11" s="93" t="s">
        <v>160</v>
      </c>
      <c r="B11" s="79">
        <v>573</v>
      </c>
      <c r="C11" s="80">
        <v>4.5635552723797386E-2</v>
      </c>
      <c r="D11" s="293" t="s">
        <v>324</v>
      </c>
      <c r="E11" s="80">
        <v>2.3195614945161293E-2</v>
      </c>
      <c r="F11" s="247" t="s">
        <v>321</v>
      </c>
      <c r="H11" s="125"/>
      <c r="J11" s="125"/>
    </row>
    <row r="12" spans="1:10">
      <c r="A12" s="93" t="s">
        <v>161</v>
      </c>
      <c r="B12" s="79">
        <v>406</v>
      </c>
      <c r="C12" s="80">
        <v>3.233513857916534E-2</v>
      </c>
      <c r="D12" s="247" t="s">
        <v>321</v>
      </c>
      <c r="E12" s="80">
        <v>3.5466144335516432E-2</v>
      </c>
      <c r="F12" s="247" t="s">
        <v>321</v>
      </c>
      <c r="H12" s="125"/>
      <c r="J12" s="125"/>
    </row>
    <row r="13" spans="1:10">
      <c r="A13" s="93" t="s">
        <v>162</v>
      </c>
      <c r="B13" s="79">
        <v>305</v>
      </c>
      <c r="C13" s="80">
        <v>2.4291175533609429E-2</v>
      </c>
      <c r="D13" s="247" t="s">
        <v>321</v>
      </c>
      <c r="E13" s="80">
        <v>5.0854509048611704E-3</v>
      </c>
      <c r="F13" s="247" t="s">
        <v>321</v>
      </c>
      <c r="H13" s="125"/>
      <c r="J13" s="125"/>
    </row>
    <row r="14" spans="1:10">
      <c r="A14" s="93" t="s">
        <v>163</v>
      </c>
      <c r="B14" s="79">
        <v>236</v>
      </c>
      <c r="C14" s="80">
        <v>1.8795794839120739E-2</v>
      </c>
      <c r="D14" s="247" t="s">
        <v>321</v>
      </c>
      <c r="E14" s="80">
        <v>2.6753547969976671E-2</v>
      </c>
      <c r="F14" s="247" t="s">
        <v>321</v>
      </c>
      <c r="H14" s="125"/>
      <c r="J14" s="125"/>
    </row>
    <row r="15" spans="1:10">
      <c r="A15" s="93" t="s">
        <v>164</v>
      </c>
      <c r="B15" s="79">
        <v>193</v>
      </c>
      <c r="C15" s="80">
        <v>1.5371137304874164E-2</v>
      </c>
      <c r="D15" s="247" t="s">
        <v>321</v>
      </c>
      <c r="E15" s="80">
        <v>2.200587947706608E-2</v>
      </c>
      <c r="F15" s="247" t="s">
        <v>321</v>
      </c>
      <c r="H15" s="125"/>
      <c r="J15" s="125"/>
    </row>
    <row r="16" spans="1:10" ht="30">
      <c r="A16" s="93" t="s">
        <v>165</v>
      </c>
      <c r="B16" s="79">
        <v>176</v>
      </c>
      <c r="C16" s="80">
        <v>1.4017202930869704E-2</v>
      </c>
      <c r="D16" s="247" t="s">
        <v>321</v>
      </c>
      <c r="E16" s="80">
        <v>9.3446343460483142E-3</v>
      </c>
      <c r="F16" s="247" t="s">
        <v>321</v>
      </c>
      <c r="H16" s="125"/>
      <c r="J16" s="125"/>
    </row>
    <row r="17" spans="1:10">
      <c r="A17" s="93" t="s">
        <v>166</v>
      </c>
      <c r="B17" s="79">
        <v>125</v>
      </c>
      <c r="C17" s="80">
        <v>9.9553998088563241E-3</v>
      </c>
      <c r="D17" s="247" t="s">
        <v>321</v>
      </c>
      <c r="E17" s="80">
        <v>8.972493832574863E-3</v>
      </c>
      <c r="F17" s="247" t="s">
        <v>321</v>
      </c>
      <c r="H17" s="125"/>
      <c r="J17" s="125"/>
    </row>
    <row r="18" spans="1:10">
      <c r="A18" s="93" t="s">
        <v>167</v>
      </c>
      <c r="B18" s="79">
        <v>123</v>
      </c>
      <c r="C18" s="80">
        <v>9.7961134119146226E-3</v>
      </c>
      <c r="D18" s="247" t="s">
        <v>321</v>
      </c>
      <c r="E18" s="80">
        <v>3.9521560178946511E-3</v>
      </c>
      <c r="F18" s="247" t="s">
        <v>321</v>
      </c>
      <c r="H18" s="125"/>
      <c r="J18" s="125"/>
    </row>
    <row r="19" spans="1:10">
      <c r="A19" s="119" t="s">
        <v>168</v>
      </c>
      <c r="B19" s="79">
        <v>121</v>
      </c>
      <c r="C19" s="80">
        <v>9.6368270149729211E-3</v>
      </c>
      <c r="D19" s="247" t="s">
        <v>321</v>
      </c>
      <c r="E19" s="80">
        <v>3.5398979068676653E-3</v>
      </c>
      <c r="F19" s="247" t="s">
        <v>321</v>
      </c>
      <c r="H19" s="125"/>
      <c r="J19" s="125"/>
    </row>
    <row r="20" spans="1:10">
      <c r="A20" s="82" t="s">
        <v>169</v>
      </c>
      <c r="B20" s="83">
        <v>12556</v>
      </c>
      <c r="C20" s="84">
        <v>1</v>
      </c>
      <c r="D20" s="85">
        <f>SUM(D3:D19)</f>
        <v>36135554.040000007</v>
      </c>
      <c r="E20" s="84">
        <v>1</v>
      </c>
      <c r="F20" s="94">
        <v>3339.9140522459384</v>
      </c>
    </row>
    <row r="25" spans="1:10" ht="26.1" customHeight="1">
      <c r="A25" s="325" t="s">
        <v>170</v>
      </c>
      <c r="B25" s="325"/>
      <c r="C25" s="325"/>
      <c r="D25" s="325"/>
      <c r="E25" s="325"/>
      <c r="F25" s="325"/>
    </row>
    <row r="26" spans="1:10" ht="84" customHeight="1">
      <c r="A26" s="257" t="s">
        <v>171</v>
      </c>
      <c r="B26" s="258" t="s">
        <v>172</v>
      </c>
      <c r="C26" s="258" t="s">
        <v>173</v>
      </c>
      <c r="D26" s="258" t="s">
        <v>174</v>
      </c>
      <c r="E26" s="258" t="s">
        <v>175</v>
      </c>
      <c r="F26" s="258" t="s">
        <v>176</v>
      </c>
    </row>
    <row r="27" spans="1:10">
      <c r="A27" s="95" t="s">
        <v>153</v>
      </c>
      <c r="B27" s="79">
        <v>2097</v>
      </c>
      <c r="C27" s="80">
        <v>0.13159711327267024</v>
      </c>
      <c r="D27" s="81">
        <v>8430360.9000000134</v>
      </c>
      <c r="E27" s="80">
        <v>0.20376249092685148</v>
      </c>
      <c r="F27" s="81">
        <v>4020.2007153075888</v>
      </c>
    </row>
    <row r="28" spans="1:10">
      <c r="A28" s="95" t="s">
        <v>177</v>
      </c>
      <c r="B28" s="79">
        <v>1823</v>
      </c>
      <c r="C28" s="80">
        <v>0.11440225917791026</v>
      </c>
      <c r="D28" s="81">
        <v>1126240.909999999</v>
      </c>
      <c r="E28" s="80">
        <v>2.7221332031624336E-2</v>
      </c>
      <c r="F28" s="247" t="s">
        <v>321</v>
      </c>
    </row>
    <row r="29" spans="1:10">
      <c r="A29" s="95" t="s">
        <v>158</v>
      </c>
      <c r="B29" s="79">
        <v>1721</v>
      </c>
      <c r="C29" s="80">
        <v>0.10800125509883904</v>
      </c>
      <c r="D29" s="81">
        <v>5378924.2000000011</v>
      </c>
      <c r="E29" s="80">
        <v>0.13000902410936171</v>
      </c>
      <c r="F29" s="81">
        <v>3125.4643811737369</v>
      </c>
    </row>
    <row r="30" spans="1:10" ht="30">
      <c r="A30" s="95" t="s">
        <v>178</v>
      </c>
      <c r="B30" s="79">
        <v>1558</v>
      </c>
      <c r="C30" s="80">
        <v>9.7772199560715409E-2</v>
      </c>
      <c r="D30" s="81">
        <v>4687328.5200000033</v>
      </c>
      <c r="E30" s="80">
        <v>0.11329310172565345</v>
      </c>
      <c r="F30" s="81">
        <v>3008.5548908857531</v>
      </c>
    </row>
    <row r="31" spans="1:10" ht="30">
      <c r="A31" s="95" t="s">
        <v>179</v>
      </c>
      <c r="B31" s="79">
        <v>1349</v>
      </c>
      <c r="C31" s="80">
        <v>8.4656416692814554E-2</v>
      </c>
      <c r="D31" s="81">
        <v>7354981.5700000077</v>
      </c>
      <c r="E31" s="80">
        <v>0.17777048731380932</v>
      </c>
      <c r="F31" s="81">
        <v>5452.173143068946</v>
      </c>
    </row>
    <row r="32" spans="1:10" ht="30">
      <c r="A32" s="95" t="s">
        <v>160</v>
      </c>
      <c r="B32" s="79">
        <v>1159</v>
      </c>
      <c r="C32" s="80">
        <v>7.2732977721995606E-2</v>
      </c>
      <c r="D32" s="81">
        <v>886994.31000000052</v>
      </c>
      <c r="E32" s="80">
        <v>2.1438722753084474E-2</v>
      </c>
      <c r="F32" s="247" t="s">
        <v>321</v>
      </c>
    </row>
    <row r="33" spans="1:7">
      <c r="A33" s="95" t="s">
        <v>152</v>
      </c>
      <c r="B33" s="79">
        <v>1020</v>
      </c>
      <c r="C33" s="80">
        <v>6.4010040790712264E-2</v>
      </c>
      <c r="D33" s="81">
        <v>1606160.6299999976</v>
      </c>
      <c r="E33" s="80">
        <v>3.8821029690133436E-2</v>
      </c>
      <c r="F33" s="247" t="s">
        <v>321</v>
      </c>
      <c r="G33" s="15"/>
    </row>
    <row r="34" spans="1:7">
      <c r="A34" s="95" t="s">
        <v>162</v>
      </c>
      <c r="B34" s="79">
        <v>902</v>
      </c>
      <c r="C34" s="80">
        <v>5.6604957640414184E-2</v>
      </c>
      <c r="D34" s="81">
        <v>1244178.0999999999</v>
      </c>
      <c r="E34" s="80">
        <v>3.0071883258596541E-2</v>
      </c>
      <c r="F34" s="247" t="s">
        <v>321</v>
      </c>
    </row>
    <row r="35" spans="1:7" ht="30">
      <c r="A35" s="95" t="s">
        <v>154</v>
      </c>
      <c r="B35" s="79">
        <v>861</v>
      </c>
      <c r="C35" s="80">
        <v>5.4032005020395353E-2</v>
      </c>
      <c r="D35" s="81">
        <v>2259283.7100000004</v>
      </c>
      <c r="E35" s="80">
        <v>5.4607066283491816E-2</v>
      </c>
      <c r="F35" s="81">
        <v>2624.0228919860633</v>
      </c>
    </row>
    <row r="36" spans="1:7">
      <c r="A36" s="95" t="s">
        <v>157</v>
      </c>
      <c r="B36" s="79">
        <v>800</v>
      </c>
      <c r="C36" s="80">
        <v>5.0203953561342954E-2</v>
      </c>
      <c r="D36" s="81">
        <v>3798324.6399999973</v>
      </c>
      <c r="E36" s="80">
        <v>9.1805807506441933E-2</v>
      </c>
      <c r="F36" s="81">
        <v>4747.9057999999968</v>
      </c>
    </row>
    <row r="37" spans="1:7">
      <c r="A37" s="95" t="s">
        <v>161</v>
      </c>
      <c r="B37" s="79">
        <v>733</v>
      </c>
      <c r="C37" s="80">
        <v>4.5999372450580486E-2</v>
      </c>
      <c r="D37" s="293" t="s">
        <v>326</v>
      </c>
      <c r="E37" s="80">
        <v>3.3218053648966975E-2</v>
      </c>
      <c r="F37" s="247" t="s">
        <v>321</v>
      </c>
    </row>
    <row r="38" spans="1:7">
      <c r="A38" s="95" t="s">
        <v>159</v>
      </c>
      <c r="B38" s="79">
        <v>569</v>
      </c>
      <c r="C38" s="80">
        <v>3.5707561970505175E-2</v>
      </c>
      <c r="D38" s="247" t="s">
        <v>321</v>
      </c>
      <c r="E38" s="80">
        <v>2.1754451180704844E-2</v>
      </c>
      <c r="F38" s="247" t="s">
        <v>321</v>
      </c>
    </row>
    <row r="39" spans="1:7">
      <c r="A39" s="95" t="s">
        <v>167</v>
      </c>
      <c r="B39" s="79">
        <v>373</v>
      </c>
      <c r="C39" s="80">
        <v>2.3407593347976152E-2</v>
      </c>
      <c r="D39" s="247" t="s">
        <v>321</v>
      </c>
      <c r="E39" s="80">
        <v>1.0559038944823506E-2</v>
      </c>
      <c r="F39" s="247" t="s">
        <v>321</v>
      </c>
    </row>
    <row r="40" spans="1:7">
      <c r="A40" s="95" t="s">
        <v>166</v>
      </c>
      <c r="B40" s="79">
        <v>285</v>
      </c>
      <c r="C40" s="80">
        <v>1.7885158456228428E-2</v>
      </c>
      <c r="D40" s="247" t="s">
        <v>321</v>
      </c>
      <c r="E40" s="80">
        <v>1.701927500565837E-2</v>
      </c>
      <c r="F40" s="247" t="s">
        <v>321</v>
      </c>
    </row>
    <row r="41" spans="1:7" ht="30">
      <c r="A41" s="95" t="s">
        <v>180</v>
      </c>
      <c r="B41" s="79">
        <v>232</v>
      </c>
      <c r="C41" s="80">
        <v>1.4559146532789457E-2</v>
      </c>
      <c r="D41" s="247" t="s">
        <v>321</v>
      </c>
      <c r="E41" s="80">
        <v>1.5611571160626019E-2</v>
      </c>
      <c r="F41" s="247" t="s">
        <v>321</v>
      </c>
    </row>
    <row r="42" spans="1:7">
      <c r="A42" s="95" t="s">
        <v>168</v>
      </c>
      <c r="B42" s="79">
        <v>229</v>
      </c>
      <c r="C42" s="80">
        <v>1.4370881706934421E-2</v>
      </c>
      <c r="D42" s="247" t="s">
        <v>321</v>
      </c>
      <c r="E42" s="80">
        <v>6.6053860878654384E-3</v>
      </c>
      <c r="F42" s="247" t="s">
        <v>321</v>
      </c>
    </row>
    <row r="43" spans="1:7">
      <c r="A43" s="95" t="s">
        <v>163</v>
      </c>
      <c r="B43" s="79">
        <v>224</v>
      </c>
      <c r="C43" s="80">
        <v>1.4057106997176027E-2</v>
      </c>
      <c r="D43" s="247" t="s">
        <v>321</v>
      </c>
      <c r="E43" s="80">
        <v>6.4312783723058228E-3</v>
      </c>
      <c r="F43" s="247" t="s">
        <v>321</v>
      </c>
    </row>
    <row r="44" spans="1:7">
      <c r="A44" s="87" t="s">
        <v>169</v>
      </c>
      <c r="B44" s="88">
        <f>SUM(B27:B43)</f>
        <v>15935</v>
      </c>
      <c r="C44" s="80">
        <v>1</v>
      </c>
      <c r="D44" s="89">
        <v>41373468.009999998</v>
      </c>
      <c r="E44" s="80">
        <v>1</v>
      </c>
      <c r="F44" s="81">
        <v>2596.39</v>
      </c>
    </row>
    <row r="45" spans="1:7">
      <c r="A45" s="303" t="s">
        <v>327</v>
      </c>
      <c r="B45" s="303"/>
      <c r="C45" s="303"/>
      <c r="D45" s="303"/>
      <c r="E45" s="303"/>
      <c r="F45" s="303"/>
      <c r="G45" s="303"/>
    </row>
  </sheetData>
  <sortState xmlns:xlrd2="http://schemas.microsoft.com/office/spreadsheetml/2017/richdata2" ref="A27:F43">
    <sortCondition descending="1" ref="B27:B43"/>
  </sortState>
  <mergeCells count="3">
    <mergeCell ref="A1:F1"/>
    <mergeCell ref="A25:F25"/>
    <mergeCell ref="A45:G45"/>
  </mergeCells>
  <pageMargins left="0.7" right="0.7" top="0.75" bottom="0.75" header="0.3" footer="0.3"/>
  <pageSetup orientation="portrait" r:id="rId1"/>
  <headerFooter>
    <oddHeader>&amp;L&amp;"Calibri"&amp;11&amp;K000000INTERNAL FR/OFFICIAL USE // FRSONLY&amp;1#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C5A4-4670-4B6F-AB95-CA30DA0221C3}">
  <dimension ref="B1:X63"/>
  <sheetViews>
    <sheetView showGridLines="0" topLeftCell="G1" zoomScale="90" zoomScaleNormal="90" workbookViewId="0">
      <selection activeCell="M19" sqref="M19"/>
    </sheetView>
  </sheetViews>
  <sheetFormatPr defaultColWidth="8.85546875" defaultRowHeight="15"/>
  <cols>
    <col min="2" max="2" width="65.5703125" customWidth="1"/>
    <col min="3" max="8" width="13.42578125" customWidth="1"/>
    <col min="11" max="11" width="65.5703125" customWidth="1"/>
    <col min="12" max="17" width="13.42578125" customWidth="1"/>
  </cols>
  <sheetData>
    <row r="1" spans="2:24">
      <c r="K1" s="135"/>
      <c r="L1" s="135"/>
      <c r="M1" s="135"/>
      <c r="N1" s="135"/>
      <c r="O1" s="135"/>
      <c r="P1" s="135"/>
      <c r="Q1" s="135"/>
    </row>
    <row r="2" spans="2:24" ht="15.75" customHeight="1">
      <c r="B2" t="s">
        <v>181</v>
      </c>
      <c r="E2" s="24"/>
      <c r="F2" s="26"/>
      <c r="G2" s="26"/>
      <c r="H2" s="26"/>
      <c r="K2" s="135" t="s">
        <v>182</v>
      </c>
      <c r="L2" s="135"/>
      <c r="M2" s="135"/>
      <c r="N2" s="135"/>
      <c r="O2" s="135"/>
      <c r="P2" s="135"/>
      <c r="Q2" s="135"/>
    </row>
    <row r="3" spans="2:24" ht="18" customHeight="1">
      <c r="B3" s="321" t="s">
        <v>183</v>
      </c>
      <c r="C3" s="315" t="s">
        <v>67</v>
      </c>
      <c r="D3" s="316"/>
      <c r="E3" s="309" t="s">
        <v>99</v>
      </c>
      <c r="F3" s="317" t="s">
        <v>93</v>
      </c>
      <c r="G3" s="318"/>
      <c r="H3" s="319"/>
      <c r="K3" s="326" t="s">
        <v>184</v>
      </c>
      <c r="L3" s="307" t="s">
        <v>101</v>
      </c>
      <c r="M3" s="308"/>
      <c r="N3" s="309" t="s">
        <v>99</v>
      </c>
      <c r="O3" s="311" t="s">
        <v>102</v>
      </c>
      <c r="P3" s="311"/>
      <c r="Q3" s="312"/>
    </row>
    <row r="4" spans="2:24" ht="18" customHeight="1">
      <c r="B4" s="322"/>
      <c r="C4" s="28" t="s">
        <v>61</v>
      </c>
      <c r="D4" s="28" t="s">
        <v>62</v>
      </c>
      <c r="E4" s="310"/>
      <c r="F4" s="29" t="s">
        <v>94</v>
      </c>
      <c r="G4" s="30" t="s">
        <v>95</v>
      </c>
      <c r="H4" s="30" t="s">
        <v>96</v>
      </c>
      <c r="K4" s="327"/>
      <c r="L4" s="176" t="s">
        <v>61</v>
      </c>
      <c r="M4" s="177" t="s">
        <v>62</v>
      </c>
      <c r="N4" s="310"/>
      <c r="O4" s="177" t="s">
        <v>103</v>
      </c>
      <c r="P4" s="177" t="s">
        <v>104</v>
      </c>
      <c r="Q4" s="177" t="s">
        <v>96</v>
      </c>
    </row>
    <row r="5" spans="2:24" ht="19.5" customHeight="1">
      <c r="B5" s="160" t="s">
        <v>185</v>
      </c>
      <c r="C5" s="162">
        <v>1</v>
      </c>
      <c r="D5" s="162">
        <v>1</v>
      </c>
      <c r="E5" s="13">
        <v>3116</v>
      </c>
      <c r="F5" s="161">
        <v>100</v>
      </c>
      <c r="G5" s="161">
        <v>338</v>
      </c>
      <c r="H5" s="22">
        <v>1280</v>
      </c>
      <c r="I5" s="163"/>
      <c r="J5" s="164"/>
      <c r="K5" s="166" t="s">
        <v>185</v>
      </c>
      <c r="L5" s="162">
        <v>1</v>
      </c>
      <c r="M5" s="162">
        <v>1</v>
      </c>
      <c r="N5" s="13">
        <v>1736</v>
      </c>
      <c r="O5" s="161">
        <v>80</v>
      </c>
      <c r="P5" s="161">
        <v>217</v>
      </c>
      <c r="Q5" s="184">
        <v>818</v>
      </c>
      <c r="R5" s="207" t="s">
        <v>97</v>
      </c>
      <c r="S5" s="135" t="s">
        <v>97</v>
      </c>
      <c r="T5" s="135" t="s">
        <v>97</v>
      </c>
      <c r="U5" s="135" t="s">
        <v>97</v>
      </c>
      <c r="V5" s="135" t="s">
        <v>97</v>
      </c>
      <c r="W5" s="135" t="s">
        <v>97</v>
      </c>
      <c r="X5" s="179" t="s">
        <v>97</v>
      </c>
    </row>
    <row r="6" spans="2:24" ht="19.5" customHeight="1">
      <c r="B6" s="160"/>
      <c r="C6" s="162"/>
      <c r="D6" s="162"/>
      <c r="E6" s="13"/>
      <c r="F6" s="161"/>
      <c r="G6" s="161"/>
      <c r="H6" s="71"/>
      <c r="I6" s="163"/>
      <c r="J6" s="164"/>
      <c r="K6" s="167"/>
      <c r="L6" s="165"/>
      <c r="Q6" s="71"/>
      <c r="R6" s="180"/>
      <c r="S6" s="135"/>
      <c r="T6" s="135"/>
      <c r="U6" s="135"/>
      <c r="V6" s="135"/>
      <c r="W6" s="135"/>
      <c r="X6" s="135"/>
    </row>
    <row r="7" spans="2:24" ht="15" customHeight="1">
      <c r="B7" s="34" t="s">
        <v>186</v>
      </c>
      <c r="C7" s="37"/>
      <c r="D7" s="38"/>
      <c r="E7" s="26"/>
      <c r="F7" s="26"/>
      <c r="G7" s="26"/>
      <c r="H7" s="35"/>
      <c r="K7" s="34" t="s">
        <v>186</v>
      </c>
      <c r="L7" s="180" t="s">
        <v>97</v>
      </c>
      <c r="M7" s="180"/>
      <c r="N7" s="135"/>
      <c r="O7" s="135"/>
      <c r="P7" s="135"/>
      <c r="Q7" s="179" t="s">
        <v>97</v>
      </c>
    </row>
    <row r="8" spans="2:24" ht="15" customHeight="1">
      <c r="B8" s="36" t="s">
        <v>42</v>
      </c>
      <c r="C8" s="37"/>
      <c r="D8" s="38"/>
      <c r="E8" s="26"/>
      <c r="F8" s="26"/>
      <c r="G8" s="26"/>
      <c r="H8" s="35"/>
      <c r="K8" s="36" t="s">
        <v>42</v>
      </c>
      <c r="L8" s="180" t="s">
        <v>97</v>
      </c>
      <c r="M8" s="180"/>
      <c r="N8" s="135"/>
      <c r="O8" s="135"/>
      <c r="P8" s="135"/>
      <c r="Q8" s="179" t="s">
        <v>97</v>
      </c>
    </row>
    <row r="9" spans="2:24" ht="15" customHeight="1">
      <c r="B9" s="36" t="s">
        <v>76</v>
      </c>
      <c r="C9" s="62">
        <v>0.36969999999999997</v>
      </c>
      <c r="D9" s="63">
        <v>0.55969999999999998</v>
      </c>
      <c r="E9" s="155">
        <v>4717</v>
      </c>
      <c r="F9" s="72">
        <v>218.94</v>
      </c>
      <c r="G9" s="155">
        <v>774</v>
      </c>
      <c r="H9" s="22">
        <v>2500</v>
      </c>
      <c r="K9" s="36" t="s">
        <v>76</v>
      </c>
      <c r="L9" s="181">
        <v>0.32600000000000001</v>
      </c>
      <c r="M9" s="181">
        <v>0.65900000000000003</v>
      </c>
      <c r="N9" s="182">
        <v>3507</v>
      </c>
      <c r="O9" s="183">
        <v>150</v>
      </c>
      <c r="P9" s="182">
        <v>504</v>
      </c>
      <c r="Q9" s="184">
        <v>1740</v>
      </c>
    </row>
    <row r="10" spans="2:24" ht="15" customHeight="1">
      <c r="B10" s="36" t="s">
        <v>77</v>
      </c>
      <c r="C10" s="62">
        <v>0.63029999999999997</v>
      </c>
      <c r="D10" s="63">
        <v>0.44030000000000002</v>
      </c>
      <c r="E10" s="155">
        <v>2177</v>
      </c>
      <c r="F10" s="64">
        <v>76.903000000000006</v>
      </c>
      <c r="G10" s="155">
        <v>211</v>
      </c>
      <c r="H10" s="65">
        <v>746.24</v>
      </c>
      <c r="K10" s="36" t="s">
        <v>77</v>
      </c>
      <c r="L10" s="181">
        <v>0.67400000000000004</v>
      </c>
      <c r="M10" s="181">
        <v>0.34100000000000003</v>
      </c>
      <c r="N10" s="182">
        <v>878</v>
      </c>
      <c r="O10" s="183">
        <v>55</v>
      </c>
      <c r="P10" s="182">
        <v>154</v>
      </c>
      <c r="Q10" s="184">
        <v>449</v>
      </c>
    </row>
    <row r="11" spans="2:24" ht="15" customHeight="1">
      <c r="B11" s="36" t="s">
        <v>40</v>
      </c>
      <c r="C11" s="62"/>
      <c r="D11" s="63"/>
      <c r="E11" s="64"/>
      <c r="F11" s="64"/>
      <c r="G11" s="64"/>
      <c r="H11" s="65"/>
      <c r="K11" s="36" t="s">
        <v>40</v>
      </c>
      <c r="L11" s="181" t="s">
        <v>97</v>
      </c>
      <c r="M11" s="181"/>
      <c r="N11" s="185"/>
      <c r="O11" s="185"/>
      <c r="P11" s="185"/>
      <c r="Q11" s="184" t="s">
        <v>97</v>
      </c>
    </row>
    <row r="12" spans="2:24" ht="15" customHeight="1">
      <c r="B12" s="36" t="s">
        <v>76</v>
      </c>
      <c r="C12" s="62">
        <v>0.63619999999999999</v>
      </c>
      <c r="D12" s="63">
        <v>0.6371</v>
      </c>
      <c r="E12" s="64">
        <v>3120</v>
      </c>
      <c r="F12" s="64">
        <v>81.44</v>
      </c>
      <c r="G12" s="64">
        <v>256</v>
      </c>
      <c r="H12" s="22">
        <v>1000</v>
      </c>
      <c r="K12" s="36" t="s">
        <v>76</v>
      </c>
      <c r="L12" s="181">
        <v>0.69699999999999995</v>
      </c>
      <c r="M12" s="181">
        <v>0.76100000000000001</v>
      </c>
      <c r="N12" s="185">
        <v>1895</v>
      </c>
      <c r="O12" s="185">
        <v>59</v>
      </c>
      <c r="P12" s="185">
        <v>174</v>
      </c>
      <c r="Q12" s="184">
        <v>630</v>
      </c>
    </row>
    <row r="13" spans="2:24" ht="15" customHeight="1">
      <c r="B13" s="36" t="s">
        <v>77</v>
      </c>
      <c r="C13" s="62">
        <v>0.36380000000000001</v>
      </c>
      <c r="D13" s="63">
        <v>0.3629</v>
      </c>
      <c r="E13" s="64">
        <v>3109</v>
      </c>
      <c r="F13" s="64">
        <v>164</v>
      </c>
      <c r="G13" s="64">
        <v>535</v>
      </c>
      <c r="H13" s="65">
        <v>1727.25</v>
      </c>
      <c r="K13" s="36" t="s">
        <v>77</v>
      </c>
      <c r="L13" s="181">
        <v>0.30299999999999999</v>
      </c>
      <c r="M13" s="181">
        <v>0.23899999999999999</v>
      </c>
      <c r="N13" s="185">
        <v>1368</v>
      </c>
      <c r="O13" s="185">
        <v>107</v>
      </c>
      <c r="P13" s="185">
        <v>355</v>
      </c>
      <c r="Q13" s="184">
        <v>918</v>
      </c>
    </row>
    <row r="14" spans="2:24">
      <c r="B14" s="41"/>
      <c r="C14" s="62"/>
      <c r="D14" s="63"/>
      <c r="E14" s="64"/>
      <c r="F14" s="64"/>
      <c r="G14" s="64"/>
      <c r="H14" s="65"/>
      <c r="K14" s="41" t="s">
        <v>97</v>
      </c>
      <c r="L14" s="181" t="s">
        <v>97</v>
      </c>
      <c r="M14" s="181"/>
      <c r="N14" s="185"/>
      <c r="O14" s="185"/>
      <c r="P14" s="185"/>
      <c r="Q14" s="184" t="s">
        <v>97</v>
      </c>
    </row>
    <row r="15" spans="2:24">
      <c r="B15" s="42" t="s">
        <v>187</v>
      </c>
      <c r="C15" s="62"/>
      <c r="D15" s="63"/>
      <c r="E15" s="64"/>
      <c r="F15" s="64"/>
      <c r="G15" s="64"/>
      <c r="H15" s="65"/>
      <c r="K15" s="42" t="s">
        <v>187</v>
      </c>
      <c r="L15" s="181" t="s">
        <v>97</v>
      </c>
      <c r="M15" s="181"/>
      <c r="N15" s="185"/>
      <c r="O15" s="185"/>
      <c r="P15" s="185"/>
      <c r="Q15" s="184" t="s">
        <v>97</v>
      </c>
    </row>
    <row r="16" spans="2:24">
      <c r="B16" s="36" t="s">
        <v>79</v>
      </c>
      <c r="C16" s="62">
        <v>0.1608</v>
      </c>
      <c r="D16" s="63">
        <v>0.38329999999999997</v>
      </c>
      <c r="E16" s="64">
        <v>7428</v>
      </c>
      <c r="F16" s="64">
        <v>267.72000000000003</v>
      </c>
      <c r="G16" s="64">
        <v>1006</v>
      </c>
      <c r="H16" s="22">
        <v>3901.8</v>
      </c>
      <c r="K16" s="36" t="s">
        <v>79</v>
      </c>
      <c r="L16" s="181">
        <v>0.18</v>
      </c>
      <c r="M16" s="181">
        <v>0.53200000000000003</v>
      </c>
      <c r="N16" s="185">
        <v>5126</v>
      </c>
      <c r="O16" s="185">
        <v>171</v>
      </c>
      <c r="P16" s="185">
        <v>671</v>
      </c>
      <c r="Q16" s="184">
        <v>2816</v>
      </c>
    </row>
    <row r="17" spans="2:17">
      <c r="B17" s="36" t="s">
        <v>80</v>
      </c>
      <c r="C17" s="62">
        <v>0.2089</v>
      </c>
      <c r="D17" s="63">
        <v>0.1764</v>
      </c>
      <c r="E17" s="64">
        <v>2631</v>
      </c>
      <c r="F17" s="21">
        <v>194.15299999999999</v>
      </c>
      <c r="G17" s="64">
        <v>650</v>
      </c>
      <c r="H17" s="22">
        <v>1899.07</v>
      </c>
      <c r="K17" s="36" t="s">
        <v>80</v>
      </c>
      <c r="L17" s="181">
        <v>0.14599999999999999</v>
      </c>
      <c r="M17" s="181">
        <v>0.127</v>
      </c>
      <c r="N17" s="185">
        <v>1506</v>
      </c>
      <c r="O17" s="185">
        <v>129</v>
      </c>
      <c r="P17" s="185">
        <v>410</v>
      </c>
      <c r="Q17" s="184">
        <v>1028</v>
      </c>
    </row>
    <row r="18" spans="2:17">
      <c r="B18" s="36" t="s">
        <v>81</v>
      </c>
      <c r="C18" s="62">
        <v>0.47539999999999999</v>
      </c>
      <c r="D18" s="63">
        <v>0.25380000000000003</v>
      </c>
      <c r="E18" s="64">
        <v>1664</v>
      </c>
      <c r="F18" s="64">
        <v>63</v>
      </c>
      <c r="G18" s="64">
        <v>185</v>
      </c>
      <c r="H18" s="65">
        <v>569.13</v>
      </c>
      <c r="K18" s="36" t="s">
        <v>81</v>
      </c>
      <c r="L18" s="181">
        <v>0.51700000000000002</v>
      </c>
      <c r="M18" s="181">
        <v>0.22900000000000001</v>
      </c>
      <c r="N18" s="185">
        <v>769</v>
      </c>
      <c r="O18" s="185">
        <v>47</v>
      </c>
      <c r="P18" s="185">
        <v>126</v>
      </c>
      <c r="Q18" s="184">
        <v>347</v>
      </c>
    </row>
    <row r="19" spans="2:17">
      <c r="B19" s="36" t="s">
        <v>82</v>
      </c>
      <c r="C19" s="62">
        <v>0.15490000000000001</v>
      </c>
      <c r="D19" s="63">
        <v>0.1865</v>
      </c>
      <c r="E19" s="64">
        <v>3753</v>
      </c>
      <c r="F19" s="64">
        <v>143</v>
      </c>
      <c r="G19" s="64">
        <v>465</v>
      </c>
      <c r="H19" s="22">
        <v>1400</v>
      </c>
      <c r="K19" s="36" t="s">
        <v>82</v>
      </c>
      <c r="L19" s="181">
        <v>0.157</v>
      </c>
      <c r="M19" s="181">
        <v>0.112</v>
      </c>
      <c r="N19" s="185">
        <v>1240</v>
      </c>
      <c r="O19" s="185">
        <v>100</v>
      </c>
      <c r="P19" s="185">
        <v>293</v>
      </c>
      <c r="Q19" s="184">
        <v>825</v>
      </c>
    </row>
    <row r="20" spans="2:17">
      <c r="B20" s="44"/>
      <c r="C20" s="62"/>
      <c r="D20" s="63"/>
      <c r="E20" s="64"/>
      <c r="F20" s="64"/>
      <c r="G20" s="64"/>
      <c r="H20" s="65"/>
      <c r="K20" s="44" t="s">
        <v>97</v>
      </c>
      <c r="L20" s="181" t="s">
        <v>97</v>
      </c>
      <c r="M20" s="181"/>
      <c r="N20" s="185"/>
      <c r="O20" s="185"/>
      <c r="P20" s="185"/>
      <c r="Q20" s="184" t="s">
        <v>97</v>
      </c>
    </row>
    <row r="21" spans="2:17">
      <c r="B21" s="42" t="s">
        <v>188</v>
      </c>
      <c r="C21" s="96"/>
      <c r="D21" s="97"/>
      <c r="E21" s="98"/>
      <c r="F21" s="98"/>
      <c r="G21" s="98"/>
      <c r="H21" s="99"/>
      <c r="K21" s="42" t="s">
        <v>188</v>
      </c>
      <c r="L21" s="134" t="s">
        <v>97</v>
      </c>
      <c r="M21" s="134"/>
      <c r="N21" s="208"/>
      <c r="O21" s="208"/>
      <c r="P21" s="208"/>
      <c r="Q21" s="209" t="s">
        <v>97</v>
      </c>
    </row>
    <row r="22" spans="2:17">
      <c r="B22" s="36" t="s">
        <v>84</v>
      </c>
      <c r="C22" s="62">
        <v>0.15540000000000001</v>
      </c>
      <c r="D22" s="63">
        <v>0.37969999999999998</v>
      </c>
      <c r="E22" s="64">
        <v>7615</v>
      </c>
      <c r="F22" s="64">
        <v>279.29300000000001</v>
      </c>
      <c r="G22" s="64">
        <v>1111</v>
      </c>
      <c r="H22" s="65">
        <v>4000</v>
      </c>
      <c r="K22" s="36" t="s">
        <v>84</v>
      </c>
      <c r="L22" s="181">
        <v>0.155</v>
      </c>
      <c r="M22" s="181">
        <v>0.48</v>
      </c>
      <c r="N22" s="185">
        <v>5366</v>
      </c>
      <c r="O22" s="185">
        <v>173</v>
      </c>
      <c r="P22" s="185">
        <v>692</v>
      </c>
      <c r="Q22" s="184">
        <v>2934</v>
      </c>
    </row>
    <row r="23" spans="2:17" ht="17.25">
      <c r="B23" s="36" t="s">
        <v>85</v>
      </c>
      <c r="C23" s="74">
        <v>4.1999999999999997E-3</v>
      </c>
      <c r="D23" s="90">
        <v>1.4E-3</v>
      </c>
      <c r="E23" s="293" t="s">
        <v>324</v>
      </c>
      <c r="F23" s="228" t="s">
        <v>321</v>
      </c>
      <c r="G23" s="228" t="s">
        <v>321</v>
      </c>
      <c r="H23" s="229" t="s">
        <v>321</v>
      </c>
      <c r="K23" s="36" t="s">
        <v>85</v>
      </c>
      <c r="L23" s="235">
        <v>0.01</v>
      </c>
      <c r="M23" s="235">
        <v>1.6E-2</v>
      </c>
      <c r="N23" s="293" t="s">
        <v>324</v>
      </c>
      <c r="O23" s="228" t="s">
        <v>321</v>
      </c>
      <c r="P23" s="228" t="s">
        <v>321</v>
      </c>
      <c r="Q23" s="229" t="s">
        <v>321</v>
      </c>
    </row>
    <row r="24" spans="2:17">
      <c r="B24" s="36" t="s">
        <v>86</v>
      </c>
      <c r="C24" s="74">
        <v>1.1999999999999999E-3</v>
      </c>
      <c r="D24" s="90">
        <v>2.2000000000000001E-3</v>
      </c>
      <c r="E24" s="228" t="s">
        <v>321</v>
      </c>
      <c r="F24" s="228" t="s">
        <v>321</v>
      </c>
      <c r="G24" s="228" t="s">
        <v>321</v>
      </c>
      <c r="H24" s="229" t="s">
        <v>321</v>
      </c>
      <c r="K24" s="36" t="s">
        <v>86</v>
      </c>
      <c r="L24" s="235">
        <v>1.4999999999999999E-2</v>
      </c>
      <c r="M24" s="235">
        <v>3.6999999999999998E-2</v>
      </c>
      <c r="N24" s="228" t="s">
        <v>321</v>
      </c>
      <c r="O24" s="228" t="s">
        <v>321</v>
      </c>
      <c r="P24" s="228" t="s">
        <v>321</v>
      </c>
      <c r="Q24" s="229" t="s">
        <v>321</v>
      </c>
    </row>
    <row r="25" spans="2:17">
      <c r="B25" s="36" t="s">
        <v>87</v>
      </c>
      <c r="C25" s="62">
        <v>0.2089</v>
      </c>
      <c r="D25" s="63">
        <v>0.1764</v>
      </c>
      <c r="E25" s="64">
        <v>2631</v>
      </c>
      <c r="F25" s="64">
        <v>194.15299999999999</v>
      </c>
      <c r="G25" s="64">
        <v>650</v>
      </c>
      <c r="H25" s="65">
        <v>1899.07</v>
      </c>
      <c r="K25" s="36" t="s">
        <v>87</v>
      </c>
      <c r="L25" s="181">
        <v>0.14599999999999999</v>
      </c>
      <c r="M25" s="181">
        <v>0.127</v>
      </c>
      <c r="N25" s="185">
        <v>1506</v>
      </c>
      <c r="O25" s="185">
        <v>129</v>
      </c>
      <c r="P25" s="185">
        <v>410</v>
      </c>
      <c r="Q25" s="184">
        <v>1028</v>
      </c>
    </row>
    <row r="26" spans="2:17">
      <c r="B26" s="43"/>
      <c r="C26" s="96"/>
      <c r="D26" s="97"/>
      <c r="E26" s="98"/>
      <c r="F26" s="98"/>
      <c r="G26" s="98"/>
      <c r="H26" s="99"/>
      <c r="K26" s="43" t="s">
        <v>97</v>
      </c>
      <c r="L26" s="134" t="s">
        <v>97</v>
      </c>
      <c r="M26" s="134"/>
      <c r="N26" s="208"/>
      <c r="O26" s="208"/>
      <c r="P26" s="208"/>
      <c r="Q26" s="209" t="s">
        <v>97</v>
      </c>
    </row>
    <row r="27" spans="2:17">
      <c r="B27" s="42" t="s">
        <v>189</v>
      </c>
      <c r="C27" s="96"/>
      <c r="D27" s="97"/>
      <c r="E27" s="98"/>
      <c r="F27" s="98"/>
      <c r="G27" s="98"/>
      <c r="H27" s="99"/>
      <c r="K27" s="42" t="s">
        <v>189</v>
      </c>
      <c r="L27" s="134" t="s">
        <v>97</v>
      </c>
      <c r="M27" s="134"/>
      <c r="N27" s="208"/>
      <c r="O27" s="208"/>
      <c r="P27" s="208"/>
      <c r="Q27" s="209" t="s">
        <v>97</v>
      </c>
    </row>
    <row r="28" spans="2:17">
      <c r="B28" s="36" t="s">
        <v>84</v>
      </c>
      <c r="C28" s="62">
        <v>0.432</v>
      </c>
      <c r="D28" s="63">
        <v>0.23669999999999999</v>
      </c>
      <c r="E28" s="64">
        <v>1707</v>
      </c>
      <c r="F28" s="64">
        <v>70</v>
      </c>
      <c r="G28" s="64">
        <v>200</v>
      </c>
      <c r="H28" s="65">
        <v>600</v>
      </c>
      <c r="K28" s="36" t="s">
        <v>84</v>
      </c>
      <c r="L28" s="181">
        <v>0.42399999999999999</v>
      </c>
      <c r="M28" s="181">
        <v>0.21099999999999999</v>
      </c>
      <c r="N28" s="185">
        <v>863</v>
      </c>
      <c r="O28" s="185">
        <v>53</v>
      </c>
      <c r="P28" s="185">
        <v>149</v>
      </c>
      <c r="Q28" s="184">
        <v>403</v>
      </c>
    </row>
    <row r="29" spans="2:17">
      <c r="B29" s="36" t="s">
        <v>85</v>
      </c>
      <c r="C29" s="74">
        <v>3.32E-2</v>
      </c>
      <c r="D29" s="90">
        <v>1.3899999999999999E-2</v>
      </c>
      <c r="E29" s="228" t="s">
        <v>321</v>
      </c>
      <c r="F29" s="228" t="s">
        <v>321</v>
      </c>
      <c r="G29" s="228" t="s">
        <v>321</v>
      </c>
      <c r="H29" s="229" t="s">
        <v>321</v>
      </c>
      <c r="K29" s="36" t="s">
        <v>85</v>
      </c>
      <c r="L29" s="235">
        <v>5.5E-2</v>
      </c>
      <c r="M29" s="235">
        <v>8.9999999999999993E-3</v>
      </c>
      <c r="N29" s="185">
        <v>277</v>
      </c>
      <c r="O29" s="185">
        <v>26</v>
      </c>
      <c r="P29" s="185">
        <v>58</v>
      </c>
      <c r="Q29" s="184">
        <v>114</v>
      </c>
    </row>
    <row r="30" spans="2:17">
      <c r="B30" s="36" t="s">
        <v>86</v>
      </c>
      <c r="C30" s="74">
        <v>1.03E-2</v>
      </c>
      <c r="D30" s="90">
        <v>3.3E-3</v>
      </c>
      <c r="E30" s="228" t="s">
        <v>321</v>
      </c>
      <c r="F30" s="228" t="s">
        <v>321</v>
      </c>
      <c r="G30" s="228" t="s">
        <v>321</v>
      </c>
      <c r="H30" s="229" t="s">
        <v>321</v>
      </c>
      <c r="K30" s="36" t="s">
        <v>86</v>
      </c>
      <c r="L30" s="235">
        <v>3.7999999999999999E-2</v>
      </c>
      <c r="M30" s="235">
        <v>0.01</v>
      </c>
      <c r="N30" s="228" t="s">
        <v>321</v>
      </c>
      <c r="O30" s="228" t="s">
        <v>321</v>
      </c>
      <c r="P30" s="228" t="s">
        <v>321</v>
      </c>
      <c r="Q30" s="229" t="s">
        <v>321</v>
      </c>
    </row>
    <row r="31" spans="2:17">
      <c r="B31" s="36" t="s">
        <v>89</v>
      </c>
      <c r="C31" s="74">
        <v>0.15490000000000001</v>
      </c>
      <c r="D31" s="90">
        <v>0.1865</v>
      </c>
      <c r="E31" s="64">
        <v>3753</v>
      </c>
      <c r="F31" s="64">
        <v>143</v>
      </c>
      <c r="G31" s="64">
        <v>465</v>
      </c>
      <c r="H31" s="65">
        <v>1400</v>
      </c>
      <c r="K31" s="36" t="s">
        <v>89</v>
      </c>
      <c r="L31" s="235">
        <v>0.157</v>
      </c>
      <c r="M31" s="235">
        <v>0.112</v>
      </c>
      <c r="N31" s="185">
        <v>1240</v>
      </c>
      <c r="O31" s="185">
        <v>100</v>
      </c>
      <c r="P31" s="185">
        <v>293</v>
      </c>
      <c r="Q31" s="184">
        <v>825</v>
      </c>
    </row>
    <row r="32" spans="2:17">
      <c r="B32" s="43"/>
      <c r="C32" s="74"/>
      <c r="D32" s="90"/>
      <c r="E32" s="64"/>
      <c r="F32" s="64"/>
      <c r="G32" s="64"/>
      <c r="H32" s="65"/>
      <c r="K32" s="43" t="s">
        <v>97</v>
      </c>
      <c r="L32" s="235" t="s">
        <v>97</v>
      </c>
      <c r="M32" s="235"/>
      <c r="N32" s="185"/>
      <c r="O32" s="185"/>
      <c r="P32" s="185"/>
      <c r="Q32" s="184" t="s">
        <v>97</v>
      </c>
    </row>
    <row r="33" spans="2:17">
      <c r="B33" s="42" t="s">
        <v>190</v>
      </c>
      <c r="C33" s="74"/>
      <c r="D33" s="90"/>
      <c r="E33" s="64"/>
      <c r="F33" s="64"/>
      <c r="G33" s="64"/>
      <c r="H33" s="65"/>
      <c r="K33" s="42" t="s">
        <v>190</v>
      </c>
      <c r="L33" s="235" t="s">
        <v>97</v>
      </c>
      <c r="M33" s="235"/>
      <c r="N33" s="185"/>
      <c r="O33" s="185"/>
      <c r="P33" s="185"/>
      <c r="Q33" s="184" t="s">
        <v>97</v>
      </c>
    </row>
    <row r="34" spans="2:17">
      <c r="B34" s="36" t="s">
        <v>91</v>
      </c>
      <c r="C34" s="74">
        <v>0.1017</v>
      </c>
      <c r="D34" s="90">
        <v>2.2499999999999999E-2</v>
      </c>
      <c r="E34" s="72">
        <v>688</v>
      </c>
      <c r="F34" s="72">
        <v>50</v>
      </c>
      <c r="G34" s="72">
        <v>120</v>
      </c>
      <c r="H34" s="100">
        <v>300</v>
      </c>
      <c r="K34" s="36" t="s">
        <v>91</v>
      </c>
      <c r="L34" s="235">
        <v>0.123</v>
      </c>
      <c r="M34" s="235">
        <v>3.6999999999999998E-2</v>
      </c>
      <c r="N34" s="185">
        <v>514</v>
      </c>
      <c r="O34" s="185">
        <v>44</v>
      </c>
      <c r="P34" s="185">
        <v>106</v>
      </c>
      <c r="Q34" s="184">
        <v>288</v>
      </c>
    </row>
    <row r="35" spans="2:17">
      <c r="B35" s="36" t="s">
        <v>92</v>
      </c>
      <c r="C35" s="74">
        <v>0.89829999999999999</v>
      </c>
      <c r="D35" s="90">
        <v>0.97750000000000004</v>
      </c>
      <c r="E35" s="72">
        <v>3391</v>
      </c>
      <c r="F35" s="72">
        <v>105.72</v>
      </c>
      <c r="G35" s="72">
        <v>400</v>
      </c>
      <c r="H35" s="100">
        <v>1500</v>
      </c>
      <c r="K35" s="36" t="s">
        <v>92</v>
      </c>
      <c r="L35" s="181">
        <v>0.877</v>
      </c>
      <c r="M35" s="181">
        <v>0.96299999999999997</v>
      </c>
      <c r="N35" s="185">
        <v>1908</v>
      </c>
      <c r="O35" s="185">
        <v>78</v>
      </c>
      <c r="P35" s="185">
        <v>248</v>
      </c>
      <c r="Q35" s="184">
        <v>839</v>
      </c>
    </row>
    <row r="36" spans="2:17">
      <c r="B36" s="45"/>
      <c r="C36" s="74"/>
      <c r="D36" s="90"/>
      <c r="E36" s="72"/>
      <c r="F36" s="72"/>
      <c r="G36" s="72"/>
      <c r="H36" s="100"/>
      <c r="K36" s="45" t="s">
        <v>97</v>
      </c>
      <c r="L36" s="181" t="s">
        <v>97</v>
      </c>
      <c r="M36" s="181"/>
      <c r="N36" s="185"/>
      <c r="O36" s="185"/>
      <c r="P36" s="185"/>
      <c r="Q36" s="184" t="s">
        <v>97</v>
      </c>
    </row>
    <row r="37" spans="2:17" ht="17.25">
      <c r="B37" s="42" t="s">
        <v>191</v>
      </c>
      <c r="C37" s="74"/>
      <c r="D37" s="90"/>
      <c r="E37" s="72"/>
      <c r="F37" s="72"/>
      <c r="G37" s="72"/>
      <c r="H37" s="100"/>
      <c r="K37" s="42" t="s">
        <v>192</v>
      </c>
      <c r="L37" s="210"/>
      <c r="M37" s="210"/>
      <c r="N37" s="185"/>
      <c r="O37" s="185"/>
      <c r="P37" s="185"/>
      <c r="Q37" s="184" t="s">
        <v>97</v>
      </c>
    </row>
    <row r="38" spans="2:17">
      <c r="B38" s="36" t="s">
        <v>106</v>
      </c>
      <c r="C38" s="74">
        <v>0.47989999999999999</v>
      </c>
      <c r="D38" s="90">
        <v>0.19239999999999999</v>
      </c>
      <c r="E38" s="72">
        <v>1249</v>
      </c>
      <c r="F38" s="72">
        <v>100</v>
      </c>
      <c r="G38" s="72">
        <v>300</v>
      </c>
      <c r="H38" s="100">
        <v>1000</v>
      </c>
      <c r="K38" s="45" t="s">
        <v>106</v>
      </c>
      <c r="L38" s="181">
        <v>0.60399999999999998</v>
      </c>
      <c r="M38" s="181">
        <v>0.249</v>
      </c>
      <c r="N38" s="194">
        <v>716</v>
      </c>
      <c r="O38" s="194">
        <v>64</v>
      </c>
      <c r="P38" s="194">
        <v>177</v>
      </c>
      <c r="Q38" s="195">
        <v>547</v>
      </c>
    </row>
    <row r="39" spans="2:17">
      <c r="B39" s="36" t="s">
        <v>107</v>
      </c>
      <c r="C39" s="74">
        <v>0.52010000000000001</v>
      </c>
      <c r="D39" s="90">
        <v>0.80759999999999998</v>
      </c>
      <c r="E39" s="72">
        <v>4839</v>
      </c>
      <c r="F39" s="72">
        <v>100</v>
      </c>
      <c r="G39" s="72">
        <v>407</v>
      </c>
      <c r="H39" s="100">
        <v>1667.29</v>
      </c>
      <c r="K39" s="45" t="s">
        <v>107</v>
      </c>
      <c r="L39" s="181">
        <v>0.39600000000000002</v>
      </c>
      <c r="M39" s="181">
        <v>0.751</v>
      </c>
      <c r="N39" s="194">
        <v>3294</v>
      </c>
      <c r="O39" s="194">
        <v>81</v>
      </c>
      <c r="P39" s="194">
        <v>311</v>
      </c>
      <c r="Q39" s="195">
        <v>1171</v>
      </c>
    </row>
    <row r="40" spans="2:17">
      <c r="B40" s="45"/>
      <c r="C40" s="5"/>
      <c r="D40" s="6"/>
      <c r="E40" s="13"/>
      <c r="F40" s="13"/>
      <c r="G40" s="13"/>
      <c r="H40" s="12"/>
      <c r="K40" s="225" t="s">
        <v>97</v>
      </c>
      <c r="L40" s="180" t="s">
        <v>97</v>
      </c>
      <c r="M40" s="180"/>
      <c r="N40" s="135"/>
      <c r="O40" s="135"/>
      <c r="P40" s="135"/>
      <c r="Q40" s="141" t="s">
        <v>97</v>
      </c>
    </row>
    <row r="41" spans="2:17" ht="30" customHeight="1">
      <c r="B41" s="320" t="s">
        <v>108</v>
      </c>
      <c r="C41" s="320"/>
      <c r="D41" s="320"/>
      <c r="E41" s="320"/>
      <c r="F41" s="320"/>
      <c r="G41" s="320"/>
      <c r="H41" s="320"/>
      <c r="K41" s="313" t="s">
        <v>109</v>
      </c>
      <c r="L41" s="313"/>
      <c r="M41" s="313"/>
      <c r="N41" s="313"/>
      <c r="O41" s="313"/>
      <c r="P41" s="313"/>
      <c r="Q41" s="313"/>
    </row>
    <row r="42" spans="2:17" ht="17.25">
      <c r="B42" s="303" t="s">
        <v>110</v>
      </c>
      <c r="C42" s="303"/>
      <c r="D42" s="303"/>
      <c r="E42" s="303"/>
      <c r="F42" s="303"/>
      <c r="G42" s="303"/>
      <c r="H42" s="303"/>
      <c r="K42" s="304" t="s">
        <v>111</v>
      </c>
      <c r="L42" s="304"/>
      <c r="M42" s="304"/>
      <c r="N42" s="304"/>
      <c r="O42" s="304"/>
      <c r="P42" s="304"/>
      <c r="Q42" s="304"/>
    </row>
    <row r="43" spans="2:17">
      <c r="B43" s="303" t="s">
        <v>325</v>
      </c>
      <c r="C43" s="303"/>
      <c r="D43" s="303"/>
      <c r="E43" s="303"/>
      <c r="F43" s="303"/>
      <c r="G43" s="303"/>
      <c r="H43" s="303"/>
      <c r="K43" s="303" t="s">
        <v>325</v>
      </c>
      <c r="L43" s="303"/>
      <c r="M43" s="303"/>
      <c r="N43" s="303"/>
      <c r="O43" s="303"/>
      <c r="P43" s="303"/>
      <c r="Q43" s="303"/>
    </row>
    <row r="44" spans="2:17">
      <c r="K44" s="135"/>
      <c r="L44" s="135"/>
      <c r="M44" s="135"/>
      <c r="N44" s="135"/>
      <c r="O44" s="135"/>
      <c r="P44" s="135"/>
      <c r="Q44" s="135"/>
    </row>
    <row r="45" spans="2:17">
      <c r="B45" s="50" t="s">
        <v>193</v>
      </c>
      <c r="C45" s="227" t="s">
        <v>113</v>
      </c>
      <c r="D45" s="227" t="s">
        <v>79</v>
      </c>
      <c r="E45" s="227" t="s">
        <v>80</v>
      </c>
      <c r="F45" s="227" t="s">
        <v>81</v>
      </c>
      <c r="G45" s="227" t="s">
        <v>82</v>
      </c>
      <c r="K45" s="189" t="s">
        <v>193</v>
      </c>
      <c r="L45" s="201" t="s">
        <v>113</v>
      </c>
      <c r="M45" s="201" t="s">
        <v>79</v>
      </c>
      <c r="N45" s="201" t="s">
        <v>80</v>
      </c>
      <c r="O45" s="201" t="s">
        <v>81</v>
      </c>
      <c r="P45" s="201" t="s">
        <v>82</v>
      </c>
      <c r="Q45" s="135"/>
    </row>
    <row r="46" spans="2:17">
      <c r="B46" s="51" t="s">
        <v>114</v>
      </c>
      <c r="C46" s="52">
        <v>0.151</v>
      </c>
      <c r="D46" s="52">
        <v>1.0999999999999999E-2</v>
      </c>
      <c r="E46" s="101">
        <v>2.23E-2</v>
      </c>
      <c r="F46" s="101">
        <v>0.1026</v>
      </c>
      <c r="G46" s="230">
        <v>1.5100000000000001E-2</v>
      </c>
      <c r="H46" s="9"/>
      <c r="K46" s="202" t="s">
        <v>114</v>
      </c>
      <c r="L46" s="203">
        <v>0.157</v>
      </c>
      <c r="M46" s="243">
        <v>1.4E-2</v>
      </c>
      <c r="N46" s="243">
        <v>1.9E-2</v>
      </c>
      <c r="O46" s="243">
        <v>0.11</v>
      </c>
      <c r="P46" s="244">
        <v>1.4E-2</v>
      </c>
      <c r="Q46" s="135"/>
    </row>
    <row r="47" spans="2:17">
      <c r="B47" s="55" t="s">
        <v>115</v>
      </c>
      <c r="C47" s="102">
        <v>0.1148</v>
      </c>
      <c r="D47" s="102">
        <v>9.1999999999999998E-3</v>
      </c>
      <c r="E47" s="103">
        <v>1.4800000000000001E-2</v>
      </c>
      <c r="F47" s="103">
        <v>7.3300000000000004E-2</v>
      </c>
      <c r="G47" s="104">
        <v>1.7600000000000001E-2</v>
      </c>
      <c r="H47" s="9"/>
      <c r="K47" s="204" t="s">
        <v>115</v>
      </c>
      <c r="L47" s="205">
        <v>0.125</v>
      </c>
      <c r="M47" s="231">
        <v>1.4E-2</v>
      </c>
      <c r="N47" s="231">
        <v>8.9999999999999993E-3</v>
      </c>
      <c r="O47" s="231">
        <v>8.5999999999999993E-2</v>
      </c>
      <c r="P47" s="232">
        <v>1.7000000000000001E-2</v>
      </c>
      <c r="Q47" s="135"/>
    </row>
    <row r="48" spans="2:17">
      <c r="B48" s="55" t="s">
        <v>116</v>
      </c>
      <c r="C48" s="102">
        <v>0.32100000000000001</v>
      </c>
      <c r="D48" s="102">
        <v>3.9300000000000002E-2</v>
      </c>
      <c r="E48" s="103">
        <v>5.5599999999999997E-2</v>
      </c>
      <c r="F48" s="103">
        <v>0.17269999999999999</v>
      </c>
      <c r="G48" s="104">
        <v>5.33E-2</v>
      </c>
      <c r="H48" s="9"/>
      <c r="K48" s="204" t="s">
        <v>116</v>
      </c>
      <c r="L48" s="205">
        <v>0.34300000000000003</v>
      </c>
      <c r="M48" s="231">
        <v>4.3999999999999997E-2</v>
      </c>
      <c r="N48" s="231">
        <v>4.3999999999999997E-2</v>
      </c>
      <c r="O48" s="231">
        <v>0.19700000000000001</v>
      </c>
      <c r="P48" s="232">
        <v>5.8000000000000003E-2</v>
      </c>
      <c r="Q48" s="135"/>
    </row>
    <row r="49" spans="2:17">
      <c r="B49" s="55" t="s">
        <v>117</v>
      </c>
      <c r="C49" s="102">
        <v>0.13139999999999999</v>
      </c>
      <c r="D49" s="102">
        <v>2.0799999999999999E-2</v>
      </c>
      <c r="E49" s="103">
        <v>3.7900000000000003E-2</v>
      </c>
      <c r="F49" s="103">
        <v>4.8599999999999997E-2</v>
      </c>
      <c r="G49" s="104">
        <v>2.4E-2</v>
      </c>
      <c r="H49" s="9"/>
      <c r="K49" s="204" t="s">
        <v>117</v>
      </c>
      <c r="L49" s="205">
        <v>0.13300000000000001</v>
      </c>
      <c r="M49" s="231">
        <v>2.1000000000000001E-2</v>
      </c>
      <c r="N49" s="231">
        <v>2.8000000000000001E-2</v>
      </c>
      <c r="O49" s="231">
        <v>5.7000000000000002E-2</v>
      </c>
      <c r="P49" s="232">
        <v>2.7E-2</v>
      </c>
      <c r="Q49" s="135"/>
    </row>
    <row r="50" spans="2:17">
      <c r="B50" s="55" t="s">
        <v>118</v>
      </c>
      <c r="C50" s="102">
        <v>0.12590000000000001</v>
      </c>
      <c r="D50" s="102">
        <v>2.8799999999999999E-2</v>
      </c>
      <c r="E50" s="103">
        <v>3.8300000000000001E-2</v>
      </c>
      <c r="F50" s="103">
        <v>3.8300000000000001E-2</v>
      </c>
      <c r="G50" s="104">
        <v>2.0400000000000001E-2</v>
      </c>
      <c r="H50" s="9"/>
      <c r="K50" s="204" t="s">
        <v>118</v>
      </c>
      <c r="L50" s="205">
        <v>0.115</v>
      </c>
      <c r="M50" s="231">
        <v>2.9000000000000001E-2</v>
      </c>
      <c r="N50" s="231">
        <v>2.1999999999999999E-2</v>
      </c>
      <c r="O50" s="231">
        <v>4.1000000000000002E-2</v>
      </c>
      <c r="P50" s="232">
        <v>2.1999999999999999E-2</v>
      </c>
      <c r="Q50" s="135"/>
    </row>
    <row r="51" spans="2:17">
      <c r="B51" s="55" t="s">
        <v>119</v>
      </c>
      <c r="C51" s="102">
        <v>7.1900000000000006E-2</v>
      </c>
      <c r="D51" s="102">
        <v>1.8200000000000001E-2</v>
      </c>
      <c r="E51" s="103">
        <v>2.3300000000000001E-2</v>
      </c>
      <c r="F51" s="103">
        <v>1.77E-2</v>
      </c>
      <c r="G51" s="104">
        <v>1.2699999999999999E-2</v>
      </c>
      <c r="K51" s="204" t="s">
        <v>119</v>
      </c>
      <c r="L51" s="205">
        <v>5.8000000000000003E-2</v>
      </c>
      <c r="M51" s="231">
        <v>0.02</v>
      </c>
      <c r="N51" s="231">
        <v>1.2999999999999999E-2</v>
      </c>
      <c r="O51" s="231">
        <v>1.4999999999999999E-2</v>
      </c>
      <c r="P51" s="232">
        <v>1.0999999999999999E-2</v>
      </c>
      <c r="Q51" s="135"/>
    </row>
    <row r="52" spans="2:17">
      <c r="B52" s="57" t="s">
        <v>120</v>
      </c>
      <c r="C52" s="105">
        <v>8.3900000000000002E-2</v>
      </c>
      <c r="D52" s="105">
        <v>3.3500000000000002E-2</v>
      </c>
      <c r="E52" s="106">
        <v>1.6500000000000001E-2</v>
      </c>
      <c r="F52" s="106">
        <v>2.2200000000000001E-2</v>
      </c>
      <c r="G52" s="107">
        <v>1.17E-2</v>
      </c>
      <c r="H52" s="9"/>
      <c r="K52" s="206" t="s">
        <v>120</v>
      </c>
      <c r="L52" s="211">
        <v>7.0000000000000007E-2</v>
      </c>
      <c r="M52" s="233">
        <v>3.7999999999999999E-2</v>
      </c>
      <c r="N52" s="233">
        <v>1.2999999999999999E-2</v>
      </c>
      <c r="O52" s="233">
        <v>1.2E-2</v>
      </c>
      <c r="P52" s="234">
        <v>7.0000000000000001E-3</v>
      </c>
      <c r="Q52" s="135"/>
    </row>
    <row r="53" spans="2:17">
      <c r="C53" s="9"/>
      <c r="D53" s="9"/>
      <c r="E53" s="9"/>
      <c r="F53" s="9"/>
      <c r="G53" s="9"/>
      <c r="H53" s="9"/>
      <c r="K53" s="135"/>
      <c r="L53" s="135"/>
      <c r="M53" s="135"/>
      <c r="N53" s="135"/>
      <c r="O53" s="135"/>
      <c r="P53" s="135"/>
      <c r="Q53" s="135"/>
    </row>
    <row r="54" spans="2:17">
      <c r="K54" s="135"/>
      <c r="L54" s="135"/>
      <c r="M54" s="135"/>
      <c r="N54" s="135"/>
      <c r="O54" s="135"/>
      <c r="P54" s="135"/>
      <c r="Q54" s="135"/>
    </row>
    <row r="55" spans="2:17" ht="15" customHeight="1">
      <c r="B55" s="120" t="s">
        <v>194</v>
      </c>
      <c r="C55" s="108" t="s">
        <v>61</v>
      </c>
      <c r="D55" s="108" t="s">
        <v>62</v>
      </c>
      <c r="K55" s="127" t="s">
        <v>194</v>
      </c>
      <c r="L55" s="190" t="s">
        <v>61</v>
      </c>
      <c r="M55" s="190" t="s">
        <v>62</v>
      </c>
      <c r="N55" s="135"/>
      <c r="O55" s="135"/>
      <c r="P55" s="135"/>
      <c r="Q55" s="135"/>
    </row>
    <row r="56" spans="2:17">
      <c r="B56" s="51" t="s">
        <v>63</v>
      </c>
      <c r="C56" s="103">
        <v>0.50939999999999996</v>
      </c>
      <c r="D56" s="104">
        <v>0.36940000000000001</v>
      </c>
      <c r="E56" s="9"/>
      <c r="K56" s="225" t="s">
        <v>63</v>
      </c>
      <c r="L56" s="210">
        <v>0.67200000000000004</v>
      </c>
      <c r="M56" s="151">
        <v>0.50700000000000001</v>
      </c>
      <c r="N56" s="135"/>
      <c r="O56" s="128"/>
      <c r="P56" s="135"/>
      <c r="Q56" s="135"/>
    </row>
    <row r="57" spans="2:17">
      <c r="B57" s="55" t="s">
        <v>195</v>
      </c>
      <c r="C57" s="103">
        <v>0.34079999999999999</v>
      </c>
      <c r="D57" s="104">
        <v>0.47499999999999998</v>
      </c>
      <c r="E57" s="9"/>
      <c r="K57" s="225" t="s">
        <v>195</v>
      </c>
      <c r="L57" s="210">
        <v>0.21199999999999999</v>
      </c>
      <c r="M57" s="151">
        <v>0.249</v>
      </c>
      <c r="N57" s="135"/>
      <c r="O57" s="135"/>
      <c r="P57" s="135"/>
      <c r="Q57" s="135"/>
    </row>
    <row r="58" spans="2:17">
      <c r="B58" s="57" t="s">
        <v>196</v>
      </c>
      <c r="C58" s="106">
        <v>0.14979999999999999</v>
      </c>
      <c r="D58" s="107">
        <v>0.15559999999999999</v>
      </c>
      <c r="E58" s="9"/>
      <c r="K58" s="193" t="s">
        <v>196</v>
      </c>
      <c r="L58" s="212">
        <v>0.10199999999999999</v>
      </c>
      <c r="M58" s="147">
        <v>0.151</v>
      </c>
      <c r="N58" s="135"/>
      <c r="O58" s="135"/>
      <c r="P58" s="135"/>
      <c r="Q58" s="135"/>
    </row>
    <row r="60" spans="2:17">
      <c r="C60" s="135"/>
      <c r="D60" s="135"/>
      <c r="E60" s="135"/>
    </row>
    <row r="61" spans="2:17">
      <c r="C61" s="135"/>
      <c r="D61" s="125"/>
      <c r="E61" s="125"/>
    </row>
    <row r="62" spans="2:17">
      <c r="C62" s="135"/>
      <c r="D62" s="125"/>
      <c r="E62" s="125"/>
    </row>
    <row r="63" spans="2:17">
      <c r="C63" s="135"/>
      <c r="D63" s="125"/>
      <c r="E63" s="125"/>
    </row>
  </sheetData>
  <mergeCells count="14">
    <mergeCell ref="B43:H43"/>
    <mergeCell ref="K43:Q43"/>
    <mergeCell ref="K42:Q42"/>
    <mergeCell ref="K3:K4"/>
    <mergeCell ref="L3:M3"/>
    <mergeCell ref="N3:N4"/>
    <mergeCell ref="O3:Q3"/>
    <mergeCell ref="K41:Q41"/>
    <mergeCell ref="B42:H42"/>
    <mergeCell ref="B3:B4"/>
    <mergeCell ref="C3:D3"/>
    <mergeCell ref="E3:E4"/>
    <mergeCell ref="F3:H3"/>
    <mergeCell ref="B41:H41"/>
  </mergeCells>
  <pageMargins left="0.7" right="0.7" top="0.75" bottom="0.75" header="0.3" footer="0.3"/>
  <pageSetup scale="66" orientation="portrait" r:id="rId1"/>
  <headerFooter>
    <oddHeader>&amp;L&amp;"Calibri"&amp;11&amp;K000000INTERNAL FR/OFFICIAL USE // FRSONLY&amp;1#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BED5-BE70-4EFA-89A8-EF3FBDE22739}">
  <dimension ref="B1:U48"/>
  <sheetViews>
    <sheetView showGridLines="0" topLeftCell="A4" zoomScale="73" zoomScaleNormal="73" workbookViewId="0">
      <selection activeCell="N7" sqref="N7"/>
    </sheetView>
  </sheetViews>
  <sheetFormatPr defaultColWidth="9.140625" defaultRowHeight="15"/>
  <cols>
    <col min="2" max="2" width="58.140625" customWidth="1"/>
    <col min="3" max="3" width="24.28515625" customWidth="1"/>
    <col min="4" max="5" width="11.5703125" customWidth="1"/>
    <col min="6" max="7" width="9.5703125" customWidth="1"/>
    <col min="8" max="8" width="10.85546875" customWidth="1"/>
    <col min="9" max="10" width="9.5703125" customWidth="1"/>
    <col min="13" max="13" width="58.28515625" customWidth="1"/>
    <col min="14" max="14" width="26.140625" customWidth="1"/>
    <col min="15" max="15" width="10.140625" customWidth="1"/>
    <col min="16" max="17" width="11.5703125" customWidth="1"/>
    <col min="18" max="18" width="16.140625" customWidth="1"/>
    <col min="19" max="21" width="11.5703125" customWidth="1"/>
    <col min="24" max="24" width="16.7109375" customWidth="1"/>
  </cols>
  <sheetData>
    <row r="1" spans="2:21">
      <c r="K1" s="133"/>
      <c r="M1" s="135"/>
      <c r="N1" s="135"/>
      <c r="O1" s="135"/>
      <c r="P1" s="135"/>
      <c r="Q1" s="135"/>
      <c r="R1" s="135"/>
      <c r="S1" s="135"/>
      <c r="T1" s="135"/>
      <c r="U1" s="135"/>
    </row>
    <row r="2" spans="2:21" ht="28.5" customHeight="1">
      <c r="B2" s="348" t="s">
        <v>54</v>
      </c>
      <c r="C2" s="349"/>
      <c r="D2" s="349"/>
      <c r="E2" s="349"/>
      <c r="F2" s="349"/>
      <c r="G2" s="349"/>
      <c r="H2" s="349"/>
      <c r="I2" s="349"/>
      <c r="J2" s="350"/>
      <c r="M2" s="332" t="s">
        <v>197</v>
      </c>
      <c r="N2" s="333"/>
      <c r="O2" s="333"/>
      <c r="P2" s="333"/>
      <c r="Q2" s="333"/>
      <c r="R2" s="333"/>
      <c r="S2" s="333"/>
      <c r="T2" s="333"/>
      <c r="U2" s="334"/>
    </row>
    <row r="3" spans="2:21" ht="44.45" customHeight="1">
      <c r="B3" s="351" t="s">
        <v>55</v>
      </c>
      <c r="C3" s="353" t="s">
        <v>56</v>
      </c>
      <c r="D3" s="353" t="s">
        <v>57</v>
      </c>
      <c r="E3" s="353" t="s">
        <v>58</v>
      </c>
      <c r="F3" s="355" t="s">
        <v>67</v>
      </c>
      <c r="G3" s="355"/>
      <c r="H3" s="353" t="s">
        <v>59</v>
      </c>
      <c r="I3" s="346" t="s">
        <v>60</v>
      </c>
      <c r="J3" s="347"/>
      <c r="M3" s="335" t="s">
        <v>198</v>
      </c>
      <c r="N3" s="336" t="s">
        <v>56</v>
      </c>
      <c r="O3" s="336" t="s">
        <v>199</v>
      </c>
      <c r="P3" s="335" t="s">
        <v>58</v>
      </c>
      <c r="Q3" s="339" t="s">
        <v>101</v>
      </c>
      <c r="R3" s="340"/>
      <c r="S3" s="336" t="s">
        <v>200</v>
      </c>
      <c r="T3" s="330" t="s">
        <v>60</v>
      </c>
      <c r="U3" s="341"/>
    </row>
    <row r="4" spans="2:21" ht="21.95" customHeight="1">
      <c r="B4" s="352"/>
      <c r="C4" s="354"/>
      <c r="D4" s="354"/>
      <c r="E4" s="354"/>
      <c r="F4" s="226" t="s">
        <v>61</v>
      </c>
      <c r="G4" s="226" t="s">
        <v>62</v>
      </c>
      <c r="H4" s="354"/>
      <c r="I4" s="226" t="s">
        <v>61</v>
      </c>
      <c r="J4" s="226" t="s">
        <v>62</v>
      </c>
      <c r="M4" s="335"/>
      <c r="N4" s="336"/>
      <c r="O4" s="337"/>
      <c r="P4" s="338"/>
      <c r="Q4" s="149" t="s">
        <v>61</v>
      </c>
      <c r="R4" s="149" t="s">
        <v>62</v>
      </c>
      <c r="S4" s="337"/>
      <c r="T4" s="149" t="s">
        <v>61</v>
      </c>
      <c r="U4" s="149" t="s">
        <v>62</v>
      </c>
    </row>
    <row r="5" spans="2:21">
      <c r="B5" s="3" t="s">
        <v>63</v>
      </c>
      <c r="C5" s="129" t="s">
        <v>63</v>
      </c>
      <c r="D5" s="86" t="s">
        <v>64</v>
      </c>
      <c r="E5" s="109">
        <v>4989</v>
      </c>
      <c r="F5" s="23">
        <v>0.502</v>
      </c>
      <c r="G5" s="23">
        <v>0.35610000000000003</v>
      </c>
      <c r="H5" s="118">
        <v>2210</v>
      </c>
      <c r="I5" s="23">
        <v>0</v>
      </c>
      <c r="J5" s="23">
        <v>0</v>
      </c>
      <c r="M5" s="253" t="s">
        <v>63</v>
      </c>
      <c r="N5" s="268" t="s">
        <v>63</v>
      </c>
      <c r="O5" s="248" t="s">
        <v>64</v>
      </c>
      <c r="P5" s="269">
        <v>6469.511254</v>
      </c>
      <c r="Q5" s="252">
        <v>0.66100000000000003</v>
      </c>
      <c r="R5" s="252">
        <v>0.5</v>
      </c>
      <c r="S5" s="256">
        <v>1314</v>
      </c>
      <c r="T5" s="248" t="s">
        <v>201</v>
      </c>
      <c r="U5" s="248" t="s">
        <v>201</v>
      </c>
    </row>
    <row r="6" spans="2:21">
      <c r="B6" s="3" t="s">
        <v>203</v>
      </c>
      <c r="C6" s="143" t="s">
        <v>202</v>
      </c>
      <c r="D6" s="86" t="s">
        <v>69</v>
      </c>
      <c r="E6" s="109">
        <v>1242</v>
      </c>
      <c r="F6" s="23">
        <v>0.125</v>
      </c>
      <c r="G6" s="23">
        <v>0.221</v>
      </c>
      <c r="H6" s="118">
        <v>5511</v>
      </c>
      <c r="I6" s="23"/>
      <c r="J6" s="23"/>
      <c r="M6" s="253" t="s">
        <v>203</v>
      </c>
      <c r="N6" s="143" t="s">
        <v>202</v>
      </c>
      <c r="O6" s="248" t="s">
        <v>69</v>
      </c>
      <c r="P6" s="269">
        <v>638.9838512</v>
      </c>
      <c r="Q6" s="252">
        <v>6.5000000000000002E-2</v>
      </c>
      <c r="R6" s="252">
        <v>0.16500000000000001</v>
      </c>
      <c r="S6" s="256">
        <v>4379</v>
      </c>
      <c r="T6" s="248" t="s">
        <v>201</v>
      </c>
      <c r="U6" s="248" t="s">
        <v>201</v>
      </c>
    </row>
    <row r="7" spans="2:21">
      <c r="B7" s="3" t="s">
        <v>206</v>
      </c>
      <c r="C7" s="130" t="s">
        <v>196</v>
      </c>
      <c r="D7" s="86" t="s">
        <v>70</v>
      </c>
      <c r="E7" s="109">
        <v>701</v>
      </c>
      <c r="F7" s="23">
        <v>7.0499999999999993E-2</v>
      </c>
      <c r="G7" s="23">
        <v>8.3500000000000005E-2</v>
      </c>
      <c r="H7" s="118">
        <v>3690</v>
      </c>
      <c r="I7" s="23">
        <v>0.47099999999999997</v>
      </c>
      <c r="J7" s="23">
        <v>0.53666000000000003</v>
      </c>
      <c r="M7" s="253" t="s">
        <v>206</v>
      </c>
      <c r="N7" s="296" t="s">
        <v>196</v>
      </c>
      <c r="O7" s="248" t="s">
        <v>70</v>
      </c>
      <c r="P7" s="269">
        <v>597.38061819999996</v>
      </c>
      <c r="Q7" s="252">
        <v>5.1999999999999998E-2</v>
      </c>
      <c r="R7" s="252">
        <v>6.6000000000000003E-2</v>
      </c>
      <c r="S7" s="256">
        <v>2187</v>
      </c>
      <c r="T7" s="252">
        <v>0.51100000000000001</v>
      </c>
      <c r="U7" s="252">
        <v>0.435</v>
      </c>
    </row>
    <row r="8" spans="2:21" ht="17.25">
      <c r="B8" s="3" t="s">
        <v>208</v>
      </c>
      <c r="C8" s="143" t="s">
        <v>202</v>
      </c>
      <c r="D8" s="86" t="s">
        <v>207</v>
      </c>
      <c r="E8" s="109">
        <v>649</v>
      </c>
      <c r="F8" s="156">
        <v>6.5299999999999997E-2</v>
      </c>
      <c r="G8" s="156">
        <v>2.2599999999999999E-2</v>
      </c>
      <c r="H8" s="118">
        <v>1077</v>
      </c>
      <c r="I8" s="23"/>
      <c r="J8" s="23"/>
      <c r="M8" s="253" t="s">
        <v>208</v>
      </c>
      <c r="N8" s="143" t="s">
        <v>202</v>
      </c>
      <c r="O8" s="248" t="s">
        <v>207</v>
      </c>
      <c r="P8" s="269">
        <v>511.05811649999998</v>
      </c>
      <c r="Q8" s="252">
        <v>4.5999999999999999E-2</v>
      </c>
      <c r="R8" s="252">
        <v>2.5999999999999999E-2</v>
      </c>
      <c r="S8" s="293" t="s">
        <v>324</v>
      </c>
      <c r="T8" s="255" t="s">
        <v>97</v>
      </c>
      <c r="U8" s="255" t="s">
        <v>97</v>
      </c>
    </row>
    <row r="9" spans="2:21">
      <c r="B9" s="3" t="s">
        <v>205</v>
      </c>
      <c r="C9" s="143" t="s">
        <v>202</v>
      </c>
      <c r="D9" s="86" t="s">
        <v>204</v>
      </c>
      <c r="E9" s="109">
        <v>640</v>
      </c>
      <c r="F9" s="156">
        <v>6.4399999999999999E-2</v>
      </c>
      <c r="G9" s="156">
        <v>0.10150000000000001</v>
      </c>
      <c r="H9" s="118">
        <v>4911</v>
      </c>
      <c r="I9" s="23"/>
      <c r="J9" s="23"/>
      <c r="M9" s="253" t="s">
        <v>205</v>
      </c>
      <c r="N9" s="143" t="s">
        <v>202</v>
      </c>
      <c r="O9" s="248" t="s">
        <v>204</v>
      </c>
      <c r="P9" s="269">
        <v>448.04399819999998</v>
      </c>
      <c r="Q9" s="252">
        <v>6.0999999999999999E-2</v>
      </c>
      <c r="R9" s="252">
        <v>3.7999999999999999E-2</v>
      </c>
      <c r="S9" s="254" t="s">
        <v>321</v>
      </c>
      <c r="T9" s="255" t="s">
        <v>201</v>
      </c>
      <c r="U9" s="255" t="s">
        <v>201</v>
      </c>
    </row>
    <row r="10" spans="2:21" ht="17.25">
      <c r="B10" s="3" t="s">
        <v>247</v>
      </c>
      <c r="C10" s="141" t="s">
        <v>68</v>
      </c>
      <c r="D10" s="86" t="s">
        <v>246</v>
      </c>
      <c r="E10" s="109">
        <v>351</v>
      </c>
      <c r="F10" s="156">
        <v>3.5299999999999998E-2</v>
      </c>
      <c r="G10" s="156">
        <v>5.8900000000000001E-2</v>
      </c>
      <c r="H10" s="293" t="s">
        <v>324</v>
      </c>
      <c r="I10" s="23"/>
      <c r="J10" s="23"/>
      <c r="M10" s="253" t="s">
        <v>247</v>
      </c>
      <c r="N10" s="253" t="s">
        <v>68</v>
      </c>
      <c r="O10" s="248" t="s">
        <v>246</v>
      </c>
      <c r="P10" s="269">
        <v>232.38016619999999</v>
      </c>
      <c r="Q10" s="252">
        <v>2.0000000000000001E-4</v>
      </c>
      <c r="R10" s="252">
        <v>0</v>
      </c>
      <c r="S10" s="254" t="s">
        <v>321</v>
      </c>
      <c r="T10" s="255" t="s">
        <v>97</v>
      </c>
      <c r="U10" s="255" t="s">
        <v>97</v>
      </c>
    </row>
    <row r="11" spans="2:21">
      <c r="B11" s="253" t="s">
        <v>211</v>
      </c>
      <c r="C11" s="130" t="s">
        <v>196</v>
      </c>
      <c r="D11" s="86" t="s">
        <v>71</v>
      </c>
      <c r="E11" s="109">
        <v>349</v>
      </c>
      <c r="F11" s="156">
        <v>3.5099999999999999E-2</v>
      </c>
      <c r="G11" s="156">
        <v>4.2099999999999999E-2</v>
      </c>
      <c r="H11" s="249" t="s">
        <v>321</v>
      </c>
      <c r="I11" s="23">
        <v>0.23400000000000001</v>
      </c>
      <c r="J11" s="23">
        <v>0.27021000000000001</v>
      </c>
      <c r="M11" s="253" t="s">
        <v>211</v>
      </c>
      <c r="N11" s="130" t="s">
        <v>196</v>
      </c>
      <c r="O11" s="248" t="s">
        <v>71</v>
      </c>
      <c r="P11" s="269">
        <v>212.29201409999999</v>
      </c>
      <c r="Q11" s="252">
        <v>2.1999999999999999E-2</v>
      </c>
      <c r="R11" s="252">
        <v>3.1E-2</v>
      </c>
      <c r="S11" s="254" t="s">
        <v>321</v>
      </c>
      <c r="T11" s="259">
        <v>0.21199999999999999</v>
      </c>
      <c r="U11" s="259">
        <v>0.20399999999999999</v>
      </c>
    </row>
    <row r="12" spans="2:21">
      <c r="B12" s="3" t="s">
        <v>215</v>
      </c>
      <c r="C12" s="130" t="s">
        <v>196</v>
      </c>
      <c r="D12" s="86" t="s">
        <v>214</v>
      </c>
      <c r="E12" s="109">
        <v>290</v>
      </c>
      <c r="F12" s="156">
        <v>2.92E-2</v>
      </c>
      <c r="G12" s="156">
        <v>1.23E-2</v>
      </c>
      <c r="H12" s="249" t="s">
        <v>321</v>
      </c>
      <c r="I12" s="23">
        <v>0.19500000000000001</v>
      </c>
      <c r="J12" s="23">
        <v>7.9149999999999998E-2</v>
      </c>
      <c r="M12" s="253" t="s">
        <v>215</v>
      </c>
      <c r="N12" s="130" t="s">
        <v>196</v>
      </c>
      <c r="O12" s="248" t="s">
        <v>214</v>
      </c>
      <c r="P12" s="269">
        <v>156.157489</v>
      </c>
      <c r="Q12" s="252">
        <v>1.4999999999999999E-2</v>
      </c>
      <c r="R12" s="252">
        <v>3.5999999999999997E-2</v>
      </c>
      <c r="S12" s="254" t="s">
        <v>321</v>
      </c>
      <c r="T12" s="259">
        <v>0.151</v>
      </c>
      <c r="U12" s="259">
        <v>0.23499999999999999</v>
      </c>
    </row>
    <row r="13" spans="2:21">
      <c r="B13" s="3" t="s">
        <v>210</v>
      </c>
      <c r="C13" s="143" t="s">
        <v>202</v>
      </c>
      <c r="D13" s="86" t="s">
        <v>209</v>
      </c>
      <c r="E13" s="109">
        <v>274</v>
      </c>
      <c r="F13" s="156">
        <v>2.76E-2</v>
      </c>
      <c r="G13" s="156">
        <v>1.14E-2</v>
      </c>
      <c r="H13" s="249" t="s">
        <v>321</v>
      </c>
      <c r="I13" s="23"/>
      <c r="J13" s="23"/>
      <c r="M13" s="253" t="s">
        <v>210</v>
      </c>
      <c r="N13" s="143" t="s">
        <v>202</v>
      </c>
      <c r="O13" s="248" t="s">
        <v>209</v>
      </c>
      <c r="P13" s="269">
        <v>150.587838</v>
      </c>
      <c r="Q13" s="252">
        <v>2.4E-2</v>
      </c>
      <c r="R13" s="252">
        <v>1.6E-2</v>
      </c>
      <c r="S13" s="254" t="s">
        <v>321</v>
      </c>
      <c r="T13" s="259" t="s">
        <v>97</v>
      </c>
      <c r="U13" s="259" t="s">
        <v>97</v>
      </c>
    </row>
    <row r="14" spans="2:21">
      <c r="B14" s="3" t="s">
        <v>213</v>
      </c>
      <c r="C14" s="143" t="s">
        <v>68</v>
      </c>
      <c r="D14" s="86" t="s">
        <v>212</v>
      </c>
      <c r="E14" s="109">
        <v>107</v>
      </c>
      <c r="F14" s="156">
        <v>1.0800000000000001E-2</v>
      </c>
      <c r="G14" s="156">
        <v>2.5000000000000001E-3</v>
      </c>
      <c r="H14" s="249" t="s">
        <v>321</v>
      </c>
      <c r="I14" s="23"/>
      <c r="J14" s="23"/>
      <c r="M14" s="253" t="s">
        <v>213</v>
      </c>
      <c r="N14" s="143" t="s">
        <v>202</v>
      </c>
      <c r="O14" s="248" t="s">
        <v>212</v>
      </c>
      <c r="P14" s="269">
        <v>105.3379614</v>
      </c>
      <c r="Q14" s="252">
        <v>1.6E-2</v>
      </c>
      <c r="R14" s="252">
        <v>4.0000000000000001E-3</v>
      </c>
      <c r="S14" s="254" t="s">
        <v>321</v>
      </c>
      <c r="T14" s="259" t="s">
        <v>97</v>
      </c>
      <c r="U14" s="259" t="s">
        <v>97</v>
      </c>
    </row>
    <row r="15" spans="2:21">
      <c r="B15" s="3" t="s">
        <v>217</v>
      </c>
      <c r="C15" s="129" t="s">
        <v>63</v>
      </c>
      <c r="D15" s="86" t="s">
        <v>216</v>
      </c>
      <c r="E15" s="109">
        <v>74</v>
      </c>
      <c r="F15" s="156">
        <v>7.4000000000000003E-3</v>
      </c>
      <c r="G15" s="156">
        <v>1.3299999999999999E-2</v>
      </c>
      <c r="H15" s="249" t="s">
        <v>321</v>
      </c>
      <c r="I15" s="23"/>
      <c r="J15" s="23"/>
      <c r="M15" s="253" t="s">
        <v>217</v>
      </c>
      <c r="N15" s="129" t="s">
        <v>63</v>
      </c>
      <c r="O15" s="248" t="s">
        <v>216</v>
      </c>
      <c r="P15" s="269">
        <v>67.459575920000006</v>
      </c>
      <c r="Q15" s="252">
        <v>1.0999999999999999E-2</v>
      </c>
      <c r="R15" s="252">
        <v>7.0000000000000001E-3</v>
      </c>
      <c r="S15" s="254" t="s">
        <v>321</v>
      </c>
      <c r="T15" s="259" t="s">
        <v>97</v>
      </c>
      <c r="U15" s="259" t="s">
        <v>97</v>
      </c>
    </row>
    <row r="16" spans="2:21">
      <c r="B16" s="3" t="s">
        <v>219</v>
      </c>
      <c r="C16" s="130" t="s">
        <v>196</v>
      </c>
      <c r="D16" s="86" t="s">
        <v>218</v>
      </c>
      <c r="E16" s="109">
        <v>66</v>
      </c>
      <c r="F16" s="156">
        <v>6.6E-3</v>
      </c>
      <c r="G16" s="156">
        <v>9.2999999999999992E-3</v>
      </c>
      <c r="H16" s="249" t="s">
        <v>321</v>
      </c>
      <c r="I16" s="23">
        <v>4.3999999999999997E-2</v>
      </c>
      <c r="J16" s="23">
        <v>5.944E-2</v>
      </c>
      <c r="M16" s="253" t="s">
        <v>219</v>
      </c>
      <c r="N16" s="130" t="s">
        <v>196</v>
      </c>
      <c r="O16" s="248" t="s">
        <v>218</v>
      </c>
      <c r="P16" s="269">
        <v>36.441962150000002</v>
      </c>
      <c r="Q16" s="252">
        <v>7.0000000000000001E-3</v>
      </c>
      <c r="R16" s="252">
        <v>1.4999999999999999E-2</v>
      </c>
      <c r="S16" s="254" t="s">
        <v>321</v>
      </c>
      <c r="T16" s="259">
        <v>6.7000000000000004E-2</v>
      </c>
      <c r="U16" s="259">
        <v>9.9000000000000005E-2</v>
      </c>
    </row>
    <row r="17" spans="2:21">
      <c r="B17" s="3" t="s">
        <v>221</v>
      </c>
      <c r="C17" s="141" t="s">
        <v>68</v>
      </c>
      <c r="D17" s="86" t="s">
        <v>220</v>
      </c>
      <c r="E17" s="109">
        <v>52</v>
      </c>
      <c r="F17" s="156">
        <v>5.1999999999999998E-3</v>
      </c>
      <c r="G17" s="156">
        <v>4.6600000000000003E-2</v>
      </c>
      <c r="H17" s="249" t="s">
        <v>321</v>
      </c>
      <c r="I17" s="23"/>
      <c r="J17" s="23"/>
      <c r="M17" s="253" t="s">
        <v>221</v>
      </c>
      <c r="N17" s="253" t="s">
        <v>68</v>
      </c>
      <c r="O17" s="248" t="s">
        <v>220</v>
      </c>
      <c r="P17" s="269">
        <v>32.688808190000003</v>
      </c>
      <c r="Q17" s="252">
        <v>4.0000000000000001E-3</v>
      </c>
      <c r="R17" s="252">
        <v>3.2000000000000001E-2</v>
      </c>
      <c r="S17" s="254" t="s">
        <v>321</v>
      </c>
      <c r="T17" s="259" t="s">
        <v>97</v>
      </c>
      <c r="U17" s="259" t="s">
        <v>97</v>
      </c>
    </row>
    <row r="18" spans="2:21">
      <c r="B18" s="3" t="s">
        <v>230</v>
      </c>
      <c r="C18" s="130" t="s">
        <v>196</v>
      </c>
      <c r="D18" s="86" t="s">
        <v>231</v>
      </c>
      <c r="E18" s="109">
        <v>41</v>
      </c>
      <c r="F18" s="156">
        <v>4.1000000000000003E-3</v>
      </c>
      <c r="G18" s="156">
        <v>3.8999999999999998E-3</v>
      </c>
      <c r="H18" s="249" t="s">
        <v>321</v>
      </c>
      <c r="I18" s="23">
        <v>2.8000000000000001E-2</v>
      </c>
      <c r="J18" s="23">
        <v>2.5059999999999999E-2</v>
      </c>
      <c r="M18" s="253" t="s">
        <v>230</v>
      </c>
      <c r="N18" s="130" t="s">
        <v>196</v>
      </c>
      <c r="O18" s="248" t="s">
        <v>231</v>
      </c>
      <c r="P18" s="269">
        <v>27.223599870000001</v>
      </c>
      <c r="Q18" s="252">
        <v>1E-3</v>
      </c>
      <c r="R18" s="252">
        <v>1E-3</v>
      </c>
      <c r="S18" s="254" t="s">
        <v>321</v>
      </c>
      <c r="T18" s="259">
        <v>1.4E-2</v>
      </c>
      <c r="U18" s="259">
        <v>8.0000000000000002E-3</v>
      </c>
    </row>
    <row r="19" spans="2:21">
      <c r="B19" s="3" t="s">
        <v>227</v>
      </c>
      <c r="C19" s="130" t="s">
        <v>196</v>
      </c>
      <c r="D19" s="86" t="s">
        <v>226</v>
      </c>
      <c r="E19" s="109">
        <v>22</v>
      </c>
      <c r="F19" s="156">
        <v>2.2000000000000001E-3</v>
      </c>
      <c r="G19" s="156">
        <v>2.8999999999999998E-3</v>
      </c>
      <c r="H19" s="249" t="s">
        <v>321</v>
      </c>
      <c r="I19" s="23">
        <v>1.4999999999999999E-2</v>
      </c>
      <c r="J19" s="23">
        <v>1.847E-2</v>
      </c>
      <c r="M19" s="253" t="s">
        <v>227</v>
      </c>
      <c r="N19" s="130" t="s">
        <v>196</v>
      </c>
      <c r="O19" s="248" t="s">
        <v>226</v>
      </c>
      <c r="P19" s="269">
        <v>21.347717280000001</v>
      </c>
      <c r="Q19" s="252">
        <v>2E-3</v>
      </c>
      <c r="R19" s="252">
        <v>2E-3</v>
      </c>
      <c r="S19" s="254" t="s">
        <v>321</v>
      </c>
      <c r="T19" s="259">
        <v>2.1000000000000001E-2</v>
      </c>
      <c r="U19" s="259">
        <v>1.0999999999999999E-2</v>
      </c>
    </row>
    <row r="20" spans="2:21">
      <c r="B20" s="3" t="s">
        <v>233</v>
      </c>
      <c r="C20" s="141" t="s">
        <v>68</v>
      </c>
      <c r="D20" s="86" t="s">
        <v>232</v>
      </c>
      <c r="E20" s="109">
        <v>20</v>
      </c>
      <c r="F20" s="156">
        <v>2E-3</v>
      </c>
      <c r="G20" s="156">
        <v>2.5000000000000001E-3</v>
      </c>
      <c r="H20" s="249" t="s">
        <v>321</v>
      </c>
      <c r="I20" s="23"/>
      <c r="J20" s="23"/>
      <c r="M20" s="253" t="s">
        <v>233</v>
      </c>
      <c r="N20" s="253" t="s">
        <v>68</v>
      </c>
      <c r="O20" s="248" t="s">
        <v>232</v>
      </c>
      <c r="P20" s="269">
        <v>20.63204816</v>
      </c>
      <c r="Q20" s="252">
        <v>1E-3</v>
      </c>
      <c r="R20" s="252">
        <v>1.9E-2</v>
      </c>
      <c r="S20" s="254" t="s">
        <v>321</v>
      </c>
      <c r="T20" s="259" t="s">
        <v>97</v>
      </c>
      <c r="U20" s="259" t="s">
        <v>97</v>
      </c>
    </row>
    <row r="21" spans="2:21">
      <c r="B21" s="3" t="s">
        <v>229</v>
      </c>
      <c r="C21" s="130" t="s">
        <v>196</v>
      </c>
      <c r="D21" s="86" t="s">
        <v>228</v>
      </c>
      <c r="E21" s="109">
        <v>17</v>
      </c>
      <c r="F21" s="156">
        <v>1.6999999999999999E-3</v>
      </c>
      <c r="G21" s="156">
        <v>1.6999999999999999E-3</v>
      </c>
      <c r="H21" s="249" t="s">
        <v>321</v>
      </c>
      <c r="I21" s="23">
        <v>1.0999999999999999E-2</v>
      </c>
      <c r="J21" s="23">
        <v>1.069E-2</v>
      </c>
      <c r="M21" s="253" t="s">
        <v>229</v>
      </c>
      <c r="N21" s="130" t="s">
        <v>196</v>
      </c>
      <c r="O21" s="248" t="s">
        <v>228</v>
      </c>
      <c r="P21" s="269">
        <v>14.21085753</v>
      </c>
      <c r="Q21" s="252">
        <v>2E-3</v>
      </c>
      <c r="R21" s="252">
        <v>1E-3</v>
      </c>
      <c r="S21" s="254" t="s">
        <v>321</v>
      </c>
      <c r="T21" s="142">
        <v>2.1000000000000001E-2</v>
      </c>
      <c r="U21" s="142">
        <v>7.0000000000000001E-3</v>
      </c>
    </row>
    <row r="22" spans="2:21">
      <c r="B22" s="3" t="s">
        <v>237</v>
      </c>
      <c r="C22" s="141" t="s">
        <v>68</v>
      </c>
      <c r="D22" s="86" t="s">
        <v>236</v>
      </c>
      <c r="E22" s="109">
        <v>14</v>
      </c>
      <c r="F22" s="156">
        <v>1.4E-3</v>
      </c>
      <c r="G22" s="156">
        <v>4.0000000000000002E-4</v>
      </c>
      <c r="H22" s="249" t="s">
        <v>321</v>
      </c>
      <c r="I22" s="23"/>
      <c r="J22" s="23"/>
      <c r="M22" s="253" t="s">
        <v>237</v>
      </c>
      <c r="N22" s="253" t="s">
        <v>68</v>
      </c>
      <c r="O22" s="248" t="s">
        <v>236</v>
      </c>
      <c r="P22" s="269">
        <v>13.34641929</v>
      </c>
      <c r="Q22" s="252">
        <v>4.0000000000000002E-4</v>
      </c>
      <c r="R22" s="252">
        <v>4.0000000000000002E-4</v>
      </c>
      <c r="S22" s="254" t="s">
        <v>321</v>
      </c>
      <c r="T22" s="259" t="s">
        <v>97</v>
      </c>
      <c r="U22" s="259" t="s">
        <v>97</v>
      </c>
    </row>
    <row r="23" spans="2:21">
      <c r="B23" s="3" t="s">
        <v>223</v>
      </c>
      <c r="C23" s="141" t="s">
        <v>68</v>
      </c>
      <c r="D23" s="86" t="s">
        <v>222</v>
      </c>
      <c r="E23" s="109">
        <v>12</v>
      </c>
      <c r="F23" s="156">
        <v>1.1999999999999999E-3</v>
      </c>
      <c r="G23" s="156">
        <v>5.4999999999999997E-3</v>
      </c>
      <c r="H23" s="249" t="s">
        <v>321</v>
      </c>
      <c r="I23" s="23"/>
      <c r="J23" s="23"/>
      <c r="M23" s="253" t="s">
        <v>223</v>
      </c>
      <c r="N23" s="253" t="s">
        <v>68</v>
      </c>
      <c r="O23" s="248" t="s">
        <v>222</v>
      </c>
      <c r="P23" s="269">
        <v>7.1201101969999998</v>
      </c>
      <c r="Q23" s="252">
        <v>3.0000000000000001E-3</v>
      </c>
      <c r="R23" s="252">
        <v>3.9E-2</v>
      </c>
      <c r="S23" s="254" t="s">
        <v>321</v>
      </c>
      <c r="T23" s="259" t="s">
        <v>97</v>
      </c>
      <c r="U23" s="259" t="s">
        <v>97</v>
      </c>
    </row>
    <row r="24" spans="2:21">
      <c r="B24" s="3" t="s">
        <v>241</v>
      </c>
      <c r="C24" s="141" t="s">
        <v>68</v>
      </c>
      <c r="D24" s="86" t="s">
        <v>240</v>
      </c>
      <c r="E24" s="109">
        <v>9</v>
      </c>
      <c r="F24" s="156">
        <v>8.9999999999999998E-4</v>
      </c>
      <c r="G24" s="156">
        <v>1.6999999999999999E-3</v>
      </c>
      <c r="H24" s="249" t="s">
        <v>321</v>
      </c>
      <c r="I24" s="23"/>
      <c r="J24" s="23"/>
      <c r="M24" s="253" t="s">
        <v>241</v>
      </c>
      <c r="N24" s="253" t="s">
        <v>68</v>
      </c>
      <c r="O24" s="248" t="s">
        <v>240</v>
      </c>
      <c r="P24" s="269">
        <v>4.1988460999999999</v>
      </c>
      <c r="Q24" s="252">
        <v>4.0000000000000002E-4</v>
      </c>
      <c r="R24" s="252">
        <v>1E-4</v>
      </c>
      <c r="S24" s="254" t="s">
        <v>321</v>
      </c>
      <c r="T24" s="259" t="s">
        <v>97</v>
      </c>
      <c r="U24" s="259" t="s">
        <v>97</v>
      </c>
    </row>
    <row r="25" spans="2:21">
      <c r="B25" s="3" t="s">
        <v>225</v>
      </c>
      <c r="C25" s="141" t="s">
        <v>68</v>
      </c>
      <c r="D25" s="86" t="s">
        <v>224</v>
      </c>
      <c r="E25" s="109">
        <v>5</v>
      </c>
      <c r="F25" s="156">
        <v>5.0000000000000001E-4</v>
      </c>
      <c r="G25" s="156">
        <v>2.0000000000000001E-4</v>
      </c>
      <c r="H25" s="249" t="s">
        <v>321</v>
      </c>
      <c r="I25" s="23"/>
      <c r="J25" s="23"/>
      <c r="M25" s="253" t="s">
        <v>225</v>
      </c>
      <c r="N25" s="253" t="s">
        <v>68</v>
      </c>
      <c r="O25" s="248" t="s">
        <v>224</v>
      </c>
      <c r="P25" s="269">
        <v>3.730161759</v>
      </c>
      <c r="Q25" s="252">
        <v>3.0000000000000001E-3</v>
      </c>
      <c r="R25" s="252">
        <v>2.0000000000000001E-4</v>
      </c>
      <c r="S25" s="254" t="s">
        <v>321</v>
      </c>
      <c r="T25" s="259" t="s">
        <v>97</v>
      </c>
      <c r="U25" s="259" t="s">
        <v>97</v>
      </c>
    </row>
    <row r="26" spans="2:21">
      <c r="B26" s="3" t="s">
        <v>239</v>
      </c>
      <c r="C26" s="141" t="s">
        <v>68</v>
      </c>
      <c r="D26" s="86" t="s">
        <v>238</v>
      </c>
      <c r="E26" s="109">
        <v>5</v>
      </c>
      <c r="F26" s="156">
        <v>5.0000000000000001E-4</v>
      </c>
      <c r="G26" s="156">
        <v>1E-4</v>
      </c>
      <c r="H26" s="249" t="s">
        <v>321</v>
      </c>
      <c r="I26" s="23"/>
      <c r="J26" s="23"/>
      <c r="M26" s="253" t="s">
        <v>239</v>
      </c>
      <c r="N26" s="253" t="s">
        <v>68</v>
      </c>
      <c r="O26" s="248" t="s">
        <v>238</v>
      </c>
      <c r="P26" s="269">
        <v>3.5391598050000002</v>
      </c>
      <c r="Q26" s="252">
        <v>4.0000000000000002E-4</v>
      </c>
      <c r="R26" s="252">
        <v>1E-4</v>
      </c>
      <c r="S26" s="254" t="s">
        <v>321</v>
      </c>
      <c r="T26" s="259" t="s">
        <v>97</v>
      </c>
      <c r="U26" s="259" t="s">
        <v>97</v>
      </c>
    </row>
    <row r="27" spans="2:21">
      <c r="B27" s="3" t="s">
        <v>235</v>
      </c>
      <c r="C27" s="141" t="s">
        <v>68</v>
      </c>
      <c r="D27" s="86" t="s">
        <v>234</v>
      </c>
      <c r="E27" s="109">
        <v>3</v>
      </c>
      <c r="F27" s="156">
        <v>2.9999999999999997E-4</v>
      </c>
      <c r="G27" s="156">
        <v>0</v>
      </c>
      <c r="H27" s="249" t="s">
        <v>321</v>
      </c>
      <c r="I27" s="23"/>
      <c r="J27" s="23"/>
      <c r="M27" s="253" t="s">
        <v>235</v>
      </c>
      <c r="N27" s="253" t="s">
        <v>68</v>
      </c>
      <c r="O27" s="248" t="s">
        <v>234</v>
      </c>
      <c r="P27" s="269">
        <v>3.40976005</v>
      </c>
      <c r="Q27" s="252">
        <v>1E-3</v>
      </c>
      <c r="R27" s="252">
        <v>1E-4</v>
      </c>
      <c r="S27" s="254" t="s">
        <v>321</v>
      </c>
      <c r="T27" s="259" t="s">
        <v>97</v>
      </c>
      <c r="U27" s="259" t="s">
        <v>97</v>
      </c>
    </row>
    <row r="28" spans="2:21">
      <c r="B28" s="3" t="s">
        <v>250</v>
      </c>
      <c r="C28" s="130" t="s">
        <v>196</v>
      </c>
      <c r="D28" s="250" t="s">
        <v>249</v>
      </c>
      <c r="E28" s="109">
        <v>3</v>
      </c>
      <c r="F28" s="156">
        <v>2.9999999999999997E-4</v>
      </c>
      <c r="G28" s="156">
        <v>0</v>
      </c>
      <c r="H28" s="249" t="s">
        <v>321</v>
      </c>
      <c r="I28" s="23">
        <v>2E-3</v>
      </c>
      <c r="J28" s="23">
        <v>3.2000000000000003E-4</v>
      </c>
      <c r="M28" s="253" t="s">
        <v>250</v>
      </c>
      <c r="N28" s="130" t="s">
        <v>196</v>
      </c>
      <c r="O28" s="248" t="s">
        <v>249</v>
      </c>
      <c r="P28" s="269">
        <v>2.1851048259999999</v>
      </c>
      <c r="Q28" s="252">
        <v>1E-4</v>
      </c>
      <c r="R28" s="252">
        <v>1E-4</v>
      </c>
      <c r="S28" s="254" t="s">
        <v>321</v>
      </c>
      <c r="T28" s="142">
        <v>1E-3</v>
      </c>
      <c r="U28" s="142">
        <v>1E-3</v>
      </c>
    </row>
    <row r="29" spans="2:21">
      <c r="B29" s="3" t="s">
        <v>243</v>
      </c>
      <c r="C29" s="141" t="s">
        <v>68</v>
      </c>
      <c r="D29" s="86" t="s">
        <v>242</v>
      </c>
      <c r="E29" s="109">
        <v>1</v>
      </c>
      <c r="F29" s="156">
        <v>1E-4</v>
      </c>
      <c r="G29" s="156">
        <v>1E-4</v>
      </c>
      <c r="H29" s="249" t="s">
        <v>321</v>
      </c>
      <c r="I29" s="23"/>
      <c r="J29" s="23"/>
      <c r="M29" s="253" t="s">
        <v>243</v>
      </c>
      <c r="N29" s="253" t="s">
        <v>68</v>
      </c>
      <c r="O29" s="248" t="s">
        <v>242</v>
      </c>
      <c r="P29" s="269">
        <v>1.9955224730000001</v>
      </c>
      <c r="Q29" s="252">
        <v>2.9999999999999997E-4</v>
      </c>
      <c r="R29" s="252">
        <v>2.0000000000000001E-4</v>
      </c>
      <c r="S29" s="254" t="s">
        <v>321</v>
      </c>
      <c r="T29" s="259" t="s">
        <v>97</v>
      </c>
      <c r="U29" s="259" t="s">
        <v>97</v>
      </c>
    </row>
    <row r="30" spans="2:21">
      <c r="B30" s="3" t="s">
        <v>245</v>
      </c>
      <c r="C30" s="141" t="s">
        <v>68</v>
      </c>
      <c r="D30" s="86" t="s">
        <v>244</v>
      </c>
      <c r="E30" s="109">
        <v>1</v>
      </c>
      <c r="F30" s="156">
        <v>1E-4</v>
      </c>
      <c r="G30" s="156">
        <v>0</v>
      </c>
      <c r="H30" s="249" t="s">
        <v>321</v>
      </c>
      <c r="I30" s="23"/>
      <c r="J30" s="23"/>
      <c r="M30" s="253" t="s">
        <v>245</v>
      </c>
      <c r="N30" s="253" t="s">
        <v>68</v>
      </c>
      <c r="O30" s="248" t="s">
        <v>244</v>
      </c>
      <c r="P30" s="269">
        <v>1.205826276</v>
      </c>
      <c r="Q30" s="252">
        <v>2.0000000000000001E-4</v>
      </c>
      <c r="R30" s="252">
        <v>1E-3</v>
      </c>
      <c r="S30" s="254" t="s">
        <v>321</v>
      </c>
      <c r="T30" s="259" t="s">
        <v>97</v>
      </c>
      <c r="U30" s="259" t="s">
        <v>97</v>
      </c>
    </row>
    <row r="31" spans="2:21">
      <c r="B31" s="3" t="s">
        <v>253</v>
      </c>
      <c r="C31" s="213" t="s">
        <v>68</v>
      </c>
      <c r="D31" s="250" t="s">
        <v>252</v>
      </c>
      <c r="E31" s="109">
        <v>1</v>
      </c>
      <c r="F31" s="156">
        <v>1E-4</v>
      </c>
      <c r="G31" s="156">
        <v>0</v>
      </c>
      <c r="H31" s="249" t="s">
        <v>321</v>
      </c>
      <c r="I31" s="23"/>
      <c r="J31" s="23"/>
      <c r="M31" s="253" t="s">
        <v>253</v>
      </c>
      <c r="N31" s="253" t="s">
        <v>68</v>
      </c>
      <c r="O31" s="248" t="s">
        <v>252</v>
      </c>
      <c r="P31" s="269">
        <v>0.95203041700000002</v>
      </c>
      <c r="Q31" s="252">
        <v>1E-4</v>
      </c>
      <c r="R31" s="252">
        <v>0</v>
      </c>
      <c r="S31" s="254" t="s">
        <v>321</v>
      </c>
      <c r="T31" s="259" t="s">
        <v>97</v>
      </c>
      <c r="U31" s="259" t="s">
        <v>97</v>
      </c>
    </row>
    <row r="32" spans="2:21">
      <c r="B32" s="3" t="s">
        <v>248</v>
      </c>
      <c r="C32" s="130" t="s">
        <v>196</v>
      </c>
      <c r="D32" s="250">
        <v>4</v>
      </c>
      <c r="E32" s="109">
        <v>0</v>
      </c>
      <c r="F32" s="156">
        <v>0</v>
      </c>
      <c r="G32" s="156">
        <v>0</v>
      </c>
      <c r="H32" s="249" t="s">
        <v>321</v>
      </c>
      <c r="I32" s="23">
        <v>0</v>
      </c>
      <c r="J32" s="23">
        <v>0</v>
      </c>
      <c r="M32" s="253" t="s">
        <v>248</v>
      </c>
      <c r="N32" s="130" t="s">
        <v>196</v>
      </c>
      <c r="O32" s="251">
        <v>4</v>
      </c>
      <c r="P32" s="269">
        <v>0.82998203400000004</v>
      </c>
      <c r="Q32" s="252">
        <v>1E-4</v>
      </c>
      <c r="R32" s="252">
        <v>0</v>
      </c>
      <c r="S32" s="254" t="s">
        <v>321</v>
      </c>
      <c r="T32" s="259">
        <v>1E-3</v>
      </c>
      <c r="U32" s="259">
        <v>1E-4</v>
      </c>
    </row>
    <row r="33" spans="2:21">
      <c r="B33" s="3" t="s">
        <v>251</v>
      </c>
      <c r="C33" s="213" t="s">
        <v>68</v>
      </c>
      <c r="D33" s="250">
        <v>2</v>
      </c>
      <c r="E33" s="109">
        <v>0</v>
      </c>
      <c r="F33" s="156">
        <v>0</v>
      </c>
      <c r="G33" s="156">
        <v>0</v>
      </c>
      <c r="H33" s="249" t="s">
        <v>321</v>
      </c>
      <c r="I33" s="23"/>
      <c r="J33" s="23"/>
      <c r="M33" s="253" t="s">
        <v>251</v>
      </c>
      <c r="N33" s="253" t="s">
        <v>68</v>
      </c>
      <c r="O33" s="251">
        <v>2</v>
      </c>
      <c r="P33" s="269">
        <v>0.74920098700000004</v>
      </c>
      <c r="Q33" s="252">
        <v>1E-4</v>
      </c>
      <c r="R33" s="252">
        <v>5.0000000000000001E-4</v>
      </c>
      <c r="S33" s="254" t="s">
        <v>321</v>
      </c>
      <c r="T33" s="259" t="s">
        <v>97</v>
      </c>
      <c r="U33" s="259" t="s">
        <v>97</v>
      </c>
    </row>
    <row r="34" spans="2:21">
      <c r="B34" s="3" t="s">
        <v>254</v>
      </c>
      <c r="C34" s="213" t="s">
        <v>68</v>
      </c>
      <c r="D34" s="250">
        <v>6</v>
      </c>
      <c r="E34" s="109">
        <v>0</v>
      </c>
      <c r="F34" s="156">
        <v>0</v>
      </c>
      <c r="G34" s="156">
        <v>0</v>
      </c>
      <c r="H34" s="249" t="s">
        <v>321</v>
      </c>
      <c r="I34" s="23"/>
      <c r="J34" s="23"/>
      <c r="M34" s="253" t="s">
        <v>254</v>
      </c>
      <c r="N34" s="253" t="s">
        <v>68</v>
      </c>
      <c r="O34" s="251">
        <v>6</v>
      </c>
      <c r="P34" s="269">
        <v>0</v>
      </c>
      <c r="Q34" s="252">
        <v>0</v>
      </c>
      <c r="R34" s="252">
        <v>0</v>
      </c>
      <c r="S34" s="254" t="s">
        <v>321</v>
      </c>
      <c r="T34" s="255" t="s">
        <v>97</v>
      </c>
      <c r="U34" s="255" t="s">
        <v>97</v>
      </c>
    </row>
    <row r="35" spans="2:21">
      <c r="B35" s="3"/>
      <c r="C35" s="3"/>
      <c r="D35" s="4" t="s">
        <v>113</v>
      </c>
      <c r="E35" s="18">
        <f>SUM(E5:E34)</f>
        <v>9938</v>
      </c>
      <c r="F35" s="121">
        <v>1</v>
      </c>
      <c r="G35" s="121">
        <v>1</v>
      </c>
      <c r="H35" s="122">
        <v>3116</v>
      </c>
      <c r="I35" s="23"/>
      <c r="J35" s="23"/>
      <c r="M35" s="144" t="s">
        <v>97</v>
      </c>
      <c r="N35" s="141" t="s">
        <v>97</v>
      </c>
      <c r="O35" s="145" t="s">
        <v>113</v>
      </c>
      <c r="P35" s="146">
        <v>9785</v>
      </c>
      <c r="Q35" s="147">
        <v>1</v>
      </c>
      <c r="R35" s="147">
        <v>1</v>
      </c>
      <c r="S35" s="148">
        <v>1736</v>
      </c>
      <c r="T35" s="147">
        <v>1</v>
      </c>
      <c r="U35" s="147">
        <v>1</v>
      </c>
    </row>
    <row r="36" spans="2:21">
      <c r="B36" s="303" t="s">
        <v>327</v>
      </c>
      <c r="C36" s="303"/>
      <c r="D36" s="303"/>
      <c r="E36" s="303"/>
      <c r="F36" s="303"/>
      <c r="G36" s="303"/>
      <c r="H36" s="303"/>
      <c r="I36" s="295"/>
      <c r="J36" s="295"/>
      <c r="M36" s="303" t="s">
        <v>327</v>
      </c>
      <c r="N36" s="303"/>
      <c r="O36" s="303"/>
      <c r="P36" s="303"/>
      <c r="Q36" s="303"/>
      <c r="R36" s="303"/>
      <c r="S36" s="303"/>
      <c r="T36" s="210"/>
      <c r="U36" s="210"/>
    </row>
    <row r="37" spans="2:21">
      <c r="M37" s="135"/>
      <c r="N37" s="135"/>
      <c r="O37" s="135"/>
      <c r="P37" s="135"/>
      <c r="Q37" s="135"/>
      <c r="R37" s="135"/>
      <c r="S37" s="135"/>
      <c r="T37" s="135"/>
      <c r="U37" s="135"/>
    </row>
    <row r="38" spans="2:21" ht="15" customHeight="1">
      <c r="B38" s="344" t="s">
        <v>255</v>
      </c>
      <c r="C38" s="346" t="s">
        <v>60</v>
      </c>
      <c r="D38" s="347"/>
      <c r="M38" s="328" t="s">
        <v>255</v>
      </c>
      <c r="N38" s="330" t="s">
        <v>60</v>
      </c>
      <c r="O38" s="331"/>
      <c r="P38" s="135"/>
      <c r="Q38" s="135"/>
      <c r="R38" s="342"/>
      <c r="S38" s="343"/>
      <c r="T38" s="343"/>
    </row>
    <row r="39" spans="2:21" ht="15" customHeight="1">
      <c r="B39" s="345"/>
      <c r="C39" s="226" t="s">
        <v>61</v>
      </c>
      <c r="D39" s="226" t="s">
        <v>62</v>
      </c>
      <c r="F39" s="111"/>
      <c r="G39" s="111"/>
      <c r="H39" s="111"/>
      <c r="I39" s="111"/>
      <c r="M39" s="329"/>
      <c r="N39" s="263" t="s">
        <v>61</v>
      </c>
      <c r="O39" s="263" t="s">
        <v>62</v>
      </c>
      <c r="P39" s="135"/>
      <c r="Q39" s="135"/>
      <c r="R39" s="342"/>
      <c r="S39" s="272"/>
      <c r="T39" s="272"/>
    </row>
    <row r="40" spans="2:21">
      <c r="B40" s="3" t="s">
        <v>206</v>
      </c>
      <c r="C40" s="23">
        <v>0.47099999999999997</v>
      </c>
      <c r="D40" s="23">
        <v>0.53666000000000003</v>
      </c>
      <c r="F40" s="111"/>
      <c r="G40" s="111"/>
      <c r="H40" s="111"/>
      <c r="I40" s="111"/>
      <c r="M40" s="264" t="s">
        <v>206</v>
      </c>
      <c r="N40" s="265">
        <v>0.51100000000000001</v>
      </c>
      <c r="O40" s="262">
        <v>0.435</v>
      </c>
      <c r="P40" s="135"/>
      <c r="Q40" s="135"/>
      <c r="R40" s="135"/>
      <c r="S40" s="210"/>
      <c r="T40" s="210"/>
    </row>
    <row r="41" spans="2:21">
      <c r="B41" s="253" t="s">
        <v>211</v>
      </c>
      <c r="C41" s="23">
        <v>0.23400000000000001</v>
      </c>
      <c r="D41" s="23">
        <v>0.27021000000000001</v>
      </c>
      <c r="M41" s="150" t="s">
        <v>211</v>
      </c>
      <c r="N41" s="260">
        <v>0.21199999999999999</v>
      </c>
      <c r="O41" s="261">
        <v>0.20399999999999999</v>
      </c>
      <c r="P41" s="135"/>
      <c r="Q41" s="135"/>
      <c r="R41" s="135"/>
      <c r="S41" s="210"/>
      <c r="T41" s="210"/>
    </row>
    <row r="42" spans="2:21">
      <c r="B42" s="3" t="s">
        <v>215</v>
      </c>
      <c r="C42" s="23">
        <v>0.19500000000000001</v>
      </c>
      <c r="D42" s="23">
        <v>7.9149999999999998E-2</v>
      </c>
      <c r="M42" s="150" t="s">
        <v>215</v>
      </c>
      <c r="N42" s="260">
        <v>0.151</v>
      </c>
      <c r="O42" s="261">
        <v>0.23499999999999999</v>
      </c>
      <c r="P42" s="135"/>
      <c r="Q42" s="135"/>
      <c r="R42" s="135"/>
      <c r="S42" s="271"/>
      <c r="T42" s="271"/>
    </row>
    <row r="43" spans="2:21">
      <c r="B43" s="3" t="s">
        <v>219</v>
      </c>
      <c r="C43" s="23">
        <v>4.3999999999999997E-2</v>
      </c>
      <c r="D43" s="23">
        <v>5.944E-2</v>
      </c>
      <c r="M43" s="150" t="s">
        <v>219</v>
      </c>
      <c r="N43" s="260">
        <v>6.7000000000000004E-2</v>
      </c>
      <c r="O43" s="261">
        <v>9.9000000000000005E-2</v>
      </c>
      <c r="P43" s="135"/>
      <c r="Q43" s="135"/>
      <c r="R43" s="135"/>
      <c r="S43" s="210"/>
      <c r="T43" s="210"/>
    </row>
    <row r="44" spans="2:21">
      <c r="B44" s="3" t="s">
        <v>230</v>
      </c>
      <c r="C44" s="23">
        <v>2.8000000000000001E-2</v>
      </c>
      <c r="D44" s="23">
        <v>2.5059999999999999E-2</v>
      </c>
      <c r="M44" s="150" t="s">
        <v>230</v>
      </c>
      <c r="N44" s="260">
        <v>1.4E-2</v>
      </c>
      <c r="O44" s="261">
        <v>8.0000000000000002E-3</v>
      </c>
      <c r="P44" s="135"/>
      <c r="Q44" s="135"/>
      <c r="R44" s="135"/>
      <c r="S44" s="210"/>
      <c r="T44" s="210"/>
    </row>
    <row r="45" spans="2:21">
      <c r="B45" s="3" t="s">
        <v>227</v>
      </c>
      <c r="C45" s="23">
        <v>1.4999999999999999E-2</v>
      </c>
      <c r="D45" s="23">
        <v>1.847E-2</v>
      </c>
      <c r="M45" s="150" t="s">
        <v>227</v>
      </c>
      <c r="N45" s="260">
        <v>2.1000000000000001E-2</v>
      </c>
      <c r="O45" s="261">
        <v>1.0999999999999999E-2</v>
      </c>
      <c r="P45" s="135"/>
      <c r="Q45" s="135"/>
      <c r="R45" s="135"/>
      <c r="S45" s="210"/>
      <c r="T45" s="210"/>
    </row>
    <row r="46" spans="2:21">
      <c r="B46" s="3" t="s">
        <v>229</v>
      </c>
      <c r="C46" s="23">
        <v>1.0999999999999999E-2</v>
      </c>
      <c r="D46" s="23">
        <v>1.069E-2</v>
      </c>
      <c r="M46" s="150" t="s">
        <v>229</v>
      </c>
      <c r="N46" s="260">
        <v>2.1000000000000001E-2</v>
      </c>
      <c r="O46" s="261">
        <v>7.0000000000000001E-3</v>
      </c>
      <c r="P46" s="135"/>
      <c r="Q46" s="135"/>
      <c r="R46" s="135"/>
      <c r="S46" s="210"/>
      <c r="T46" s="210"/>
    </row>
    <row r="47" spans="2:21">
      <c r="B47" s="3" t="s">
        <v>250</v>
      </c>
      <c r="C47" s="23">
        <v>2E-3</v>
      </c>
      <c r="D47" s="23">
        <v>3.2000000000000003E-4</v>
      </c>
      <c r="M47" s="150" t="s">
        <v>250</v>
      </c>
      <c r="N47" s="260">
        <v>1E-3</v>
      </c>
      <c r="O47" s="261">
        <v>1E-3</v>
      </c>
      <c r="P47" s="135"/>
      <c r="Q47" s="135"/>
      <c r="R47" s="135"/>
      <c r="S47" s="210"/>
      <c r="T47" s="210"/>
    </row>
    <row r="48" spans="2:21">
      <c r="B48" s="3" t="s">
        <v>248</v>
      </c>
      <c r="C48" s="23">
        <v>0</v>
      </c>
      <c r="D48" s="23">
        <v>0</v>
      </c>
      <c r="M48" s="152" t="s">
        <v>248</v>
      </c>
      <c r="N48" s="266">
        <v>1E-3</v>
      </c>
      <c r="O48" s="267">
        <v>1E-4</v>
      </c>
      <c r="P48" s="135"/>
      <c r="Q48" s="135"/>
      <c r="R48" s="135"/>
      <c r="S48" s="210"/>
      <c r="T48" s="210"/>
    </row>
  </sheetData>
  <autoFilter ref="M3:U35" xr:uid="{27A0BED5-BE70-4EFA-89A8-EF3FBDE22739}">
    <filterColumn colId="4" showButton="0"/>
    <filterColumn colId="7" showButton="0"/>
  </autoFilter>
  <sortState xmlns:xlrd2="http://schemas.microsoft.com/office/spreadsheetml/2017/richdata2" ref="B5:J34">
    <sortCondition descending="1" ref="F5:F34"/>
  </sortState>
  <mergeCells count="24">
    <mergeCell ref="B38:B39"/>
    <mergeCell ref="C38:D38"/>
    <mergeCell ref="B2:J2"/>
    <mergeCell ref="B3:B4"/>
    <mergeCell ref="C3:C4"/>
    <mergeCell ref="D3:D4"/>
    <mergeCell ref="E3:E4"/>
    <mergeCell ref="F3:G3"/>
    <mergeCell ref="H3:H4"/>
    <mergeCell ref="I3:J3"/>
    <mergeCell ref="B36:H36"/>
    <mergeCell ref="M38:M39"/>
    <mergeCell ref="N38:O38"/>
    <mergeCell ref="M2:U2"/>
    <mergeCell ref="M3:M4"/>
    <mergeCell ref="N3:N4"/>
    <mergeCell ref="O3:O4"/>
    <mergeCell ref="P3:P4"/>
    <mergeCell ref="Q3:R3"/>
    <mergeCell ref="S3:S4"/>
    <mergeCell ref="T3:U3"/>
    <mergeCell ref="R38:R39"/>
    <mergeCell ref="S38:T38"/>
    <mergeCell ref="M36:S36"/>
  </mergeCells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EF6B-F78E-4EA9-A934-3287C744719A}">
  <sheetPr>
    <tabColor theme="2"/>
  </sheetPr>
  <dimension ref="B2:U83"/>
  <sheetViews>
    <sheetView showGridLines="0" zoomScale="77" zoomScaleNormal="77" workbookViewId="0">
      <selection activeCell="I80" sqref="I80"/>
    </sheetView>
  </sheetViews>
  <sheetFormatPr defaultColWidth="9.140625" defaultRowHeight="15"/>
  <cols>
    <col min="2" max="2" width="51.28515625" customWidth="1"/>
    <col min="3" max="3" width="23.85546875" customWidth="1"/>
    <col min="4" max="5" width="11.5703125" customWidth="1"/>
    <col min="6" max="6" width="10.42578125" customWidth="1"/>
    <col min="7" max="7" width="8.85546875" customWidth="1"/>
    <col min="8" max="8" width="12.7109375" customWidth="1"/>
    <col min="9" max="9" width="8.7109375" customWidth="1"/>
    <col min="10" max="10" width="12.42578125" customWidth="1"/>
    <col min="11" max="11" width="9.5703125" customWidth="1"/>
    <col min="12" max="12" width="10.28515625" customWidth="1"/>
    <col min="13" max="13" width="55.42578125" customWidth="1"/>
    <col min="14" max="14" width="23.5703125" customWidth="1"/>
    <col min="16" max="16" width="12.5703125" customWidth="1"/>
    <col min="17" max="17" width="13.7109375" customWidth="1"/>
    <col min="19" max="19" width="13.7109375" customWidth="1"/>
    <col min="20" max="20" width="9.140625" customWidth="1"/>
  </cols>
  <sheetData>
    <row r="2" spans="2:21" ht="28.5" customHeight="1">
      <c r="B2" s="348" t="s">
        <v>65</v>
      </c>
      <c r="C2" s="349"/>
      <c r="D2" s="349"/>
      <c r="E2" s="349"/>
      <c r="F2" s="349"/>
      <c r="G2" s="349"/>
      <c r="H2" s="349"/>
      <c r="I2" s="349"/>
      <c r="J2" s="350"/>
      <c r="K2" s="170"/>
      <c r="M2" s="357" t="s">
        <v>256</v>
      </c>
      <c r="N2" s="357"/>
      <c r="O2" s="357"/>
      <c r="P2" s="357"/>
      <c r="Q2" s="357"/>
      <c r="R2" s="357"/>
      <c r="S2" s="357"/>
      <c r="T2" s="357"/>
      <c r="U2" s="357"/>
    </row>
    <row r="3" spans="2:21" ht="44.45" customHeight="1">
      <c r="B3" s="351" t="s">
        <v>66</v>
      </c>
      <c r="C3" s="353" t="s">
        <v>56</v>
      </c>
      <c r="D3" s="353" t="s">
        <v>57</v>
      </c>
      <c r="E3" s="353" t="s">
        <v>58</v>
      </c>
      <c r="F3" s="355" t="s">
        <v>67</v>
      </c>
      <c r="G3" s="355"/>
      <c r="H3" s="353" t="s">
        <v>59</v>
      </c>
      <c r="I3" s="346" t="s">
        <v>60</v>
      </c>
      <c r="J3" s="347"/>
      <c r="K3" s="131"/>
      <c r="M3" s="351" t="s">
        <v>66</v>
      </c>
      <c r="N3" s="353" t="s">
        <v>56</v>
      </c>
      <c r="O3" s="353" t="s">
        <v>57</v>
      </c>
      <c r="P3" s="353" t="s">
        <v>58</v>
      </c>
      <c r="Q3" s="355" t="s">
        <v>67</v>
      </c>
      <c r="R3" s="355"/>
      <c r="S3" s="353" t="s">
        <v>59</v>
      </c>
      <c r="T3" s="346" t="s">
        <v>60</v>
      </c>
      <c r="U3" s="347"/>
    </row>
    <row r="4" spans="2:21" ht="21.95" customHeight="1">
      <c r="B4" s="352"/>
      <c r="C4" s="354"/>
      <c r="D4" s="354"/>
      <c r="E4" s="354"/>
      <c r="F4" s="226" t="s">
        <v>61</v>
      </c>
      <c r="G4" s="226" t="s">
        <v>62</v>
      </c>
      <c r="H4" s="354"/>
      <c r="I4" s="226" t="s">
        <v>61</v>
      </c>
      <c r="J4" s="226" t="s">
        <v>62</v>
      </c>
      <c r="K4" s="171"/>
      <c r="M4" s="359"/>
      <c r="N4" s="358"/>
      <c r="O4" s="358"/>
      <c r="P4" s="358"/>
      <c r="Q4" s="224" t="s">
        <v>61</v>
      </c>
      <c r="R4" s="224" t="s">
        <v>62</v>
      </c>
      <c r="S4" s="358"/>
      <c r="T4" s="224" t="s">
        <v>61</v>
      </c>
      <c r="U4" s="224" t="s">
        <v>62</v>
      </c>
    </row>
    <row r="5" spans="2:21">
      <c r="B5" s="86" t="s">
        <v>63</v>
      </c>
      <c r="C5" s="129" t="s">
        <v>63</v>
      </c>
      <c r="D5" s="86" t="s">
        <v>64</v>
      </c>
      <c r="E5" s="109">
        <v>1197</v>
      </c>
      <c r="F5" s="23">
        <v>0.32580293957539469</v>
      </c>
      <c r="G5" s="23">
        <v>0.2669477332645353</v>
      </c>
      <c r="H5" s="118">
        <v>3865.241044277358</v>
      </c>
      <c r="I5" s="23"/>
      <c r="J5" s="23"/>
      <c r="M5" s="3" t="s">
        <v>63</v>
      </c>
      <c r="N5" s="129" t="s">
        <v>63</v>
      </c>
      <c r="O5" s="3" t="s">
        <v>64</v>
      </c>
      <c r="P5" s="109">
        <v>1675.7626388820504</v>
      </c>
      <c r="Q5" s="23">
        <v>0.52501458621084807</v>
      </c>
      <c r="R5" s="23">
        <v>0.41650135758534523</v>
      </c>
      <c r="S5" s="118">
        <v>2797.8147866620434</v>
      </c>
      <c r="T5" s="3"/>
      <c r="U5" s="3"/>
    </row>
    <row r="6" spans="2:21">
      <c r="B6" s="86" t="s">
        <v>203</v>
      </c>
      <c r="C6" s="143" t="s">
        <v>202</v>
      </c>
      <c r="D6" s="86" t="s">
        <v>69</v>
      </c>
      <c r="E6" s="109">
        <v>662</v>
      </c>
      <c r="F6" s="23">
        <v>0.18018508437670114</v>
      </c>
      <c r="G6" s="23">
        <v>0.25339498554676515</v>
      </c>
      <c r="H6" s="118">
        <v>6634.1383232628432</v>
      </c>
      <c r="I6" s="23"/>
      <c r="J6" s="23"/>
      <c r="L6" s="274"/>
      <c r="M6" s="3" t="s">
        <v>203</v>
      </c>
      <c r="N6" s="143" t="s">
        <v>202</v>
      </c>
      <c r="O6" s="3" t="s">
        <v>69</v>
      </c>
      <c r="P6" s="109">
        <v>386.93937314199155</v>
      </c>
      <c r="Q6" s="23">
        <v>0.12122767876860775</v>
      </c>
      <c r="R6" s="23">
        <v>0.20372413625431615</v>
      </c>
      <c r="S6" s="118">
        <v>5926.722657811446</v>
      </c>
      <c r="T6" s="3"/>
      <c r="U6" s="3"/>
    </row>
    <row r="7" spans="2:21">
      <c r="B7" s="86" t="s">
        <v>206</v>
      </c>
      <c r="C7" s="130" t="s">
        <v>196</v>
      </c>
      <c r="D7" s="86" t="s">
        <v>70</v>
      </c>
      <c r="E7" s="109">
        <v>468</v>
      </c>
      <c r="F7" s="23">
        <v>0.12738160043549265</v>
      </c>
      <c r="G7" s="23">
        <v>0.12475393463850817</v>
      </c>
      <c r="H7" s="118">
        <v>4620.1161538461574</v>
      </c>
      <c r="I7" s="110">
        <v>0.4583741429970617</v>
      </c>
      <c r="J7" s="110">
        <v>0.59275955563549543</v>
      </c>
      <c r="L7" s="274"/>
      <c r="M7" s="3" t="s">
        <v>206</v>
      </c>
      <c r="N7" s="130" t="s">
        <v>196</v>
      </c>
      <c r="O7" s="3" t="s">
        <v>70</v>
      </c>
      <c r="P7" s="109">
        <v>258.70993302752288</v>
      </c>
      <c r="Q7" s="23">
        <v>8.1053536631951001E-2</v>
      </c>
      <c r="R7" s="23">
        <v>8.3617514537489654E-2</v>
      </c>
      <c r="S7" s="118">
        <v>3638.3057619201018</v>
      </c>
      <c r="T7" s="23">
        <v>0.44666210500028281</v>
      </c>
      <c r="U7" s="23">
        <v>0.38396466375453425</v>
      </c>
    </row>
    <row r="8" spans="2:21">
      <c r="B8" s="86" t="s">
        <v>211</v>
      </c>
      <c r="C8" s="130" t="s">
        <v>196</v>
      </c>
      <c r="D8" s="86" t="s">
        <v>71</v>
      </c>
      <c r="E8" s="109">
        <v>246</v>
      </c>
      <c r="F8" s="23">
        <v>6.695699510070767E-2</v>
      </c>
      <c r="G8" s="23">
        <v>5.1371461432481703E-2</v>
      </c>
      <c r="H8" s="118">
        <v>3619.3560569105689</v>
      </c>
      <c r="I8" s="110">
        <v>0.24094025465230168</v>
      </c>
      <c r="J8" s="110">
        <v>0.24408788980724036</v>
      </c>
      <c r="L8" s="274"/>
      <c r="M8" s="3" t="s">
        <v>211</v>
      </c>
      <c r="N8" s="130" t="s">
        <v>196</v>
      </c>
      <c r="O8" s="3" t="s">
        <v>71</v>
      </c>
      <c r="P8" s="109">
        <v>161.11782974152484</v>
      </c>
      <c r="Q8" s="23">
        <v>5.0478038327294632E-2</v>
      </c>
      <c r="R8" s="23">
        <v>4.855483019128972E-2</v>
      </c>
      <c r="S8" s="118">
        <v>3392.3752006642885</v>
      </c>
      <c r="T8" s="23">
        <v>0.27816956288945671</v>
      </c>
      <c r="U8" s="23">
        <v>0.22295973697829038</v>
      </c>
    </row>
    <row r="9" spans="2:21">
      <c r="B9" s="86" t="s">
        <v>215</v>
      </c>
      <c r="C9" s="130" t="s">
        <v>196</v>
      </c>
      <c r="D9" s="86" t="s">
        <v>214</v>
      </c>
      <c r="E9" s="109">
        <v>204</v>
      </c>
      <c r="F9" s="23">
        <v>5.5525313010342948E-2</v>
      </c>
      <c r="G9" s="23">
        <v>1.9621252420111153E-2</v>
      </c>
      <c r="H9" s="118">
        <v>1667.0209313725497</v>
      </c>
      <c r="I9" s="110">
        <v>0.19980411361410383</v>
      </c>
      <c r="J9" s="110">
        <v>9.3229002349773563E-2</v>
      </c>
      <c r="L9" s="274"/>
      <c r="M9" s="3" t="s">
        <v>215</v>
      </c>
      <c r="N9" s="130" t="s">
        <v>196</v>
      </c>
      <c r="O9" s="3" t="s">
        <v>214</v>
      </c>
      <c r="P9" s="109">
        <v>80.19855864242767</v>
      </c>
      <c r="Q9" s="23">
        <v>2.5126119954822678E-2</v>
      </c>
      <c r="R9" s="23">
        <v>6.4850677196126791E-2</v>
      </c>
      <c r="S9" s="293" t="s">
        <v>326</v>
      </c>
      <c r="T9" s="23">
        <v>0.13846262724440686</v>
      </c>
      <c r="U9" s="23">
        <v>0.29778890943596109</v>
      </c>
    </row>
    <row r="10" spans="2:21">
      <c r="B10" s="86" t="s">
        <v>247</v>
      </c>
      <c r="C10" s="86" t="s">
        <v>68</v>
      </c>
      <c r="D10" s="86" t="s">
        <v>246</v>
      </c>
      <c r="E10" s="109">
        <v>190</v>
      </c>
      <c r="F10" s="23">
        <v>5.1714752313554706E-2</v>
      </c>
      <c r="G10" s="23">
        <v>9.6125902030169366E-2</v>
      </c>
      <c r="H10" s="118">
        <v>8768.6214736842066</v>
      </c>
      <c r="I10" s="110"/>
      <c r="J10" s="110"/>
      <c r="L10" s="274"/>
      <c r="M10" s="3" t="s">
        <v>247</v>
      </c>
      <c r="N10" s="86" t="s">
        <v>68</v>
      </c>
      <c r="O10" s="3" t="s">
        <v>246</v>
      </c>
      <c r="P10" s="109">
        <v>1.5388971835997221</v>
      </c>
      <c r="Q10" s="23">
        <v>4.8213479004857751E-4</v>
      </c>
      <c r="R10" s="23">
        <v>1.3696607104524428E-5</v>
      </c>
      <c r="S10" s="249" t="s">
        <v>321</v>
      </c>
      <c r="T10" s="23"/>
      <c r="U10" s="23"/>
    </row>
    <row r="11" spans="2:21">
      <c r="B11" s="86" t="s">
        <v>208</v>
      </c>
      <c r="C11" s="143" t="s">
        <v>202</v>
      </c>
      <c r="D11" s="86" t="s">
        <v>207</v>
      </c>
      <c r="E11" s="109">
        <v>172</v>
      </c>
      <c r="F11" s="23">
        <v>4.6815459989112684E-2</v>
      </c>
      <c r="G11" s="23">
        <v>2.5255920147197294E-2</v>
      </c>
      <c r="H11" s="293" t="s">
        <v>326</v>
      </c>
      <c r="I11" s="110"/>
      <c r="J11" s="110"/>
      <c r="L11" s="274"/>
      <c r="M11" s="3" t="s">
        <v>208</v>
      </c>
      <c r="N11" s="143" t="s">
        <v>202</v>
      </c>
      <c r="O11" s="3" t="s">
        <v>207</v>
      </c>
      <c r="P11" s="109">
        <v>93.290852052706541</v>
      </c>
      <c r="Q11" s="23">
        <v>2.9227921038020344E-2</v>
      </c>
      <c r="R11" s="23">
        <v>1.600937666630909E-2</v>
      </c>
      <c r="S11" s="249" t="s">
        <v>321</v>
      </c>
      <c r="T11" s="23"/>
      <c r="U11" s="23"/>
    </row>
    <row r="12" spans="2:21">
      <c r="B12" s="86" t="s">
        <v>205</v>
      </c>
      <c r="C12" s="143" t="s">
        <v>202</v>
      </c>
      <c r="D12" s="86" t="s">
        <v>204</v>
      </c>
      <c r="E12" s="109">
        <v>149</v>
      </c>
      <c r="F12" s="23">
        <v>4.0555253130103427E-2</v>
      </c>
      <c r="G12" s="23">
        <v>3.5552314077542904E-2</v>
      </c>
      <c r="H12" s="249" t="s">
        <v>321</v>
      </c>
      <c r="I12" s="110"/>
      <c r="J12" s="110"/>
      <c r="L12" s="274"/>
      <c r="M12" s="3" t="s">
        <v>205</v>
      </c>
      <c r="N12" s="143" t="s">
        <v>202</v>
      </c>
      <c r="O12" s="3" t="s">
        <v>204</v>
      </c>
      <c r="P12" s="109">
        <v>129.11068423551416</v>
      </c>
      <c r="Q12" s="23">
        <v>4.0450234947670902E-2</v>
      </c>
      <c r="R12" s="23">
        <v>3.2762200688959013E-2</v>
      </c>
      <c r="S12" s="249" t="s">
        <v>321</v>
      </c>
      <c r="T12" s="23"/>
      <c r="U12" s="23"/>
    </row>
    <row r="13" spans="2:21">
      <c r="B13" s="86" t="s">
        <v>213</v>
      </c>
      <c r="C13" s="143" t="s">
        <v>202</v>
      </c>
      <c r="D13" s="86" t="s">
        <v>212</v>
      </c>
      <c r="E13" s="109">
        <v>101</v>
      </c>
      <c r="F13" s="23">
        <v>2.7490473598258028E-2</v>
      </c>
      <c r="G13" s="23">
        <v>4.3835000050966863E-3</v>
      </c>
      <c r="H13" s="249" t="s">
        <v>321</v>
      </c>
      <c r="I13" s="110"/>
      <c r="J13" s="110"/>
      <c r="L13" s="274"/>
      <c r="M13" s="3" t="s">
        <v>213</v>
      </c>
      <c r="N13" s="143" t="s">
        <v>202</v>
      </c>
      <c r="O13" s="3" t="s">
        <v>212</v>
      </c>
      <c r="P13" s="109">
        <v>119.27287840302677</v>
      </c>
      <c r="Q13" s="23">
        <v>3.7368061232536789E-2</v>
      </c>
      <c r="R13" s="23">
        <v>6.1447956017335777E-3</v>
      </c>
      <c r="S13" s="249" t="s">
        <v>321</v>
      </c>
      <c r="T13" s="23"/>
      <c r="U13" s="23"/>
    </row>
    <row r="14" spans="2:21">
      <c r="B14" s="86" t="s">
        <v>210</v>
      </c>
      <c r="C14" s="143" t="s">
        <v>202</v>
      </c>
      <c r="D14" s="86" t="s">
        <v>209</v>
      </c>
      <c r="E14" s="109">
        <v>74</v>
      </c>
      <c r="F14" s="23">
        <v>2.0141535111594992E-2</v>
      </c>
      <c r="G14" s="23">
        <v>7.8743563983534499E-3</v>
      </c>
      <c r="H14" s="249" t="s">
        <v>321</v>
      </c>
      <c r="I14" s="110"/>
      <c r="J14" s="110"/>
      <c r="L14" s="274"/>
      <c r="M14" s="3" t="s">
        <v>210</v>
      </c>
      <c r="N14" s="143" t="s">
        <v>202</v>
      </c>
      <c r="O14" s="3" t="s">
        <v>209</v>
      </c>
      <c r="P14" s="109">
        <v>72.909875305368161</v>
      </c>
      <c r="Q14" s="23">
        <v>2.2842583505543038E-2</v>
      </c>
      <c r="R14" s="23">
        <v>1.6143340108478125E-2</v>
      </c>
      <c r="S14" s="249" t="s">
        <v>321</v>
      </c>
      <c r="T14" s="23"/>
      <c r="U14" s="23"/>
    </row>
    <row r="15" spans="2:21">
      <c r="B15" s="86" t="s">
        <v>219</v>
      </c>
      <c r="C15" s="130" t="s">
        <v>196</v>
      </c>
      <c r="D15" s="86" t="s">
        <v>218</v>
      </c>
      <c r="E15" s="109">
        <v>44</v>
      </c>
      <c r="F15" s="23">
        <v>1.1976047904191617E-2</v>
      </c>
      <c r="G15" s="23">
        <v>3.5165328465353476E-3</v>
      </c>
      <c r="H15" s="249" t="s">
        <v>321</v>
      </c>
      <c r="I15" s="110">
        <v>4.3095004897159644E-2</v>
      </c>
      <c r="J15" s="110">
        <v>1.670855876033028E-2</v>
      </c>
      <c r="L15" s="274"/>
      <c r="M15" s="3" t="s">
        <v>219</v>
      </c>
      <c r="N15" s="130" t="s">
        <v>196</v>
      </c>
      <c r="O15" s="3" t="s">
        <v>218</v>
      </c>
      <c r="P15" s="109">
        <v>41.988806695073109</v>
      </c>
      <c r="Q15" s="23">
        <v>1.3155046819284488E-2</v>
      </c>
      <c r="R15" s="23">
        <v>1.6020165698173435E-2</v>
      </c>
      <c r="S15" s="249" t="s">
        <v>321</v>
      </c>
      <c r="T15" s="23">
        <v>7.2493578292087024E-2</v>
      </c>
      <c r="U15" s="23">
        <v>7.3563266854018081E-2</v>
      </c>
    </row>
    <row r="16" spans="2:21">
      <c r="B16" s="86" t="s">
        <v>221</v>
      </c>
      <c r="C16" s="86" t="s">
        <v>68</v>
      </c>
      <c r="D16" s="86" t="s">
        <v>220</v>
      </c>
      <c r="E16" s="109">
        <v>39</v>
      </c>
      <c r="F16" s="23">
        <v>1.0615133369624387E-2</v>
      </c>
      <c r="G16" s="23">
        <v>7.6241443173518511E-2</v>
      </c>
      <c r="H16" s="249" t="s">
        <v>321</v>
      </c>
      <c r="I16" s="110"/>
      <c r="J16" s="110"/>
      <c r="L16" s="274"/>
      <c r="M16" s="3" t="s">
        <v>221</v>
      </c>
      <c r="N16" s="86" t="s">
        <v>68</v>
      </c>
      <c r="O16" s="3" t="s">
        <v>220</v>
      </c>
      <c r="P16" s="109">
        <v>27.344876483297007</v>
      </c>
      <c r="Q16" s="23">
        <v>8.5671196378041565E-3</v>
      </c>
      <c r="R16" s="23">
        <v>4.3884706470667473E-2</v>
      </c>
      <c r="S16" s="249" t="s">
        <v>321</v>
      </c>
      <c r="T16" s="23"/>
      <c r="U16" s="23"/>
    </row>
    <row r="17" spans="2:21">
      <c r="B17" s="86" t="s">
        <v>230</v>
      </c>
      <c r="C17" s="130" t="s">
        <v>196</v>
      </c>
      <c r="D17" s="86" t="s">
        <v>231</v>
      </c>
      <c r="E17" s="109">
        <v>33</v>
      </c>
      <c r="F17" s="23">
        <v>8.9820359281437123E-3</v>
      </c>
      <c r="G17" s="23">
        <v>5.0447399331881009E-3</v>
      </c>
      <c r="H17" s="249" t="s">
        <v>321</v>
      </c>
      <c r="I17" s="110">
        <v>3.2321253672869733E-2</v>
      </c>
      <c r="J17" s="110">
        <v>2.3969727365778709E-2</v>
      </c>
      <c r="L17" s="274"/>
      <c r="M17" s="3" t="s">
        <v>230</v>
      </c>
      <c r="N17" s="130" t="s">
        <v>196</v>
      </c>
      <c r="O17" s="3" t="s">
        <v>231</v>
      </c>
      <c r="P17" s="109">
        <v>9.3117946830422884</v>
      </c>
      <c r="Q17" s="23">
        <v>2.9173750022612392E-3</v>
      </c>
      <c r="R17" s="23">
        <v>1.5093549096866867E-3</v>
      </c>
      <c r="S17" s="249" t="s">
        <v>321</v>
      </c>
      <c r="T17" s="23">
        <v>1.6076792126940215E-2</v>
      </c>
      <c r="U17" s="23">
        <v>6.9308320582079684E-3</v>
      </c>
    </row>
    <row r="18" spans="2:21">
      <c r="B18" s="86" t="s">
        <v>217</v>
      </c>
      <c r="C18" s="129" t="s">
        <v>63</v>
      </c>
      <c r="D18" s="86" t="s">
        <v>216</v>
      </c>
      <c r="E18" s="109">
        <v>23</v>
      </c>
      <c r="F18" s="23">
        <v>6.2602068590092543E-3</v>
      </c>
      <c r="G18" s="23">
        <v>1.1495984880246633E-2</v>
      </c>
      <c r="H18" s="249" t="s">
        <v>321</v>
      </c>
      <c r="I18" s="110"/>
      <c r="J18" s="110"/>
      <c r="L18" s="274"/>
      <c r="M18" s="3" t="s">
        <v>217</v>
      </c>
      <c r="N18" s="129" t="s">
        <v>63</v>
      </c>
      <c r="O18" s="3" t="s">
        <v>216</v>
      </c>
      <c r="P18" s="109">
        <v>30.341925705497346</v>
      </c>
      <c r="Q18" s="23">
        <v>9.5060918530438868E-3</v>
      </c>
      <c r="R18" s="23">
        <v>4.7145333123826761E-3</v>
      </c>
      <c r="S18" s="249" t="s">
        <v>321</v>
      </c>
      <c r="T18" s="23">
        <v>0</v>
      </c>
      <c r="U18" s="23">
        <v>0</v>
      </c>
    </row>
    <row r="19" spans="2:21">
      <c r="B19" s="86" t="s">
        <v>229</v>
      </c>
      <c r="C19" s="130" t="s">
        <v>196</v>
      </c>
      <c r="D19" s="86" t="s">
        <v>228</v>
      </c>
      <c r="E19" s="109">
        <v>15</v>
      </c>
      <c r="F19" s="23">
        <v>4.0827436037016874E-3</v>
      </c>
      <c r="G19" s="23">
        <v>2.1636401655633518E-3</v>
      </c>
      <c r="H19" s="249" t="s">
        <v>321</v>
      </c>
      <c r="I19" s="110">
        <v>1.4691478942213516E-2</v>
      </c>
      <c r="J19" s="110">
        <v>1.0280384236462898E-2</v>
      </c>
      <c r="L19" s="274"/>
      <c r="M19" s="3" t="s">
        <v>229</v>
      </c>
      <c r="N19" s="130" t="s">
        <v>196</v>
      </c>
      <c r="O19" s="3" t="s">
        <v>228</v>
      </c>
      <c r="P19" s="109">
        <v>18.45459333083997</v>
      </c>
      <c r="Q19" s="23">
        <v>5.7818037331015979E-3</v>
      </c>
      <c r="R19" s="23">
        <v>8.8007940713238388E-4</v>
      </c>
      <c r="S19" s="249" t="s">
        <v>321</v>
      </c>
      <c r="T19" s="23">
        <v>3.1861812987289642E-2</v>
      </c>
      <c r="U19" s="23">
        <v>4.0412513515379672E-3</v>
      </c>
    </row>
    <row r="20" spans="2:21">
      <c r="B20" s="86" t="s">
        <v>233</v>
      </c>
      <c r="C20" s="86" t="s">
        <v>68</v>
      </c>
      <c r="D20" s="86" t="s">
        <v>232</v>
      </c>
      <c r="E20" s="109">
        <v>15</v>
      </c>
      <c r="F20" s="23">
        <v>4.0827436037016874E-3</v>
      </c>
      <c r="G20" s="23">
        <v>4.0259804049727309E-3</v>
      </c>
      <c r="H20" s="249" t="s">
        <v>321</v>
      </c>
      <c r="I20" s="110"/>
      <c r="J20" s="110"/>
      <c r="L20" s="274"/>
      <c r="M20" s="3" t="s">
        <v>233</v>
      </c>
      <c r="N20" s="86" t="s">
        <v>68</v>
      </c>
      <c r="O20" s="3" t="s">
        <v>232</v>
      </c>
      <c r="P20" s="109">
        <v>8.1209726311718953</v>
      </c>
      <c r="Q20" s="23">
        <v>2.5442917670182243E-3</v>
      </c>
      <c r="R20" s="23">
        <v>9.145656657976578E-3</v>
      </c>
      <c r="S20" s="249" t="s">
        <v>321</v>
      </c>
      <c r="T20" s="23"/>
      <c r="U20" s="23"/>
    </row>
    <row r="21" spans="2:21">
      <c r="B21" s="86" t="s">
        <v>223</v>
      </c>
      <c r="C21" s="86" t="s">
        <v>68</v>
      </c>
      <c r="D21" s="86" t="s">
        <v>222</v>
      </c>
      <c r="E21" s="109">
        <v>9</v>
      </c>
      <c r="F21" s="23">
        <v>2.4496461622210124E-3</v>
      </c>
      <c r="G21" s="23">
        <v>7.4297265658108498E-3</v>
      </c>
      <c r="H21" s="249" t="s">
        <v>321</v>
      </c>
      <c r="I21" s="110"/>
      <c r="J21" s="110"/>
      <c r="L21" s="274"/>
      <c r="M21" s="3" t="s">
        <v>223</v>
      </c>
      <c r="N21" s="86" t="s">
        <v>68</v>
      </c>
      <c r="O21" s="3" t="s">
        <v>222</v>
      </c>
      <c r="P21" s="109">
        <v>31.149911002365165</v>
      </c>
      <c r="Q21" s="23">
        <v>9.7592327552557326E-3</v>
      </c>
      <c r="R21" s="23">
        <v>3.0969484671829167E-2</v>
      </c>
      <c r="S21" s="249" t="s">
        <v>321</v>
      </c>
      <c r="T21" s="23"/>
      <c r="U21" s="23"/>
    </row>
    <row r="22" spans="2:21">
      <c r="B22" s="86" t="s">
        <v>227</v>
      </c>
      <c r="C22" s="130" t="s">
        <v>196</v>
      </c>
      <c r="D22" s="86" t="s">
        <v>226</v>
      </c>
      <c r="E22" s="109">
        <v>9</v>
      </c>
      <c r="F22" s="23">
        <v>2.4496461622210124E-3</v>
      </c>
      <c r="G22" s="23">
        <v>3.9048466506138384E-3</v>
      </c>
      <c r="H22" s="249" t="s">
        <v>321</v>
      </c>
      <c r="I22" s="110">
        <v>8.8148873653281102E-3</v>
      </c>
      <c r="J22" s="110">
        <v>1.8553604518763981E-2</v>
      </c>
      <c r="L22" s="274"/>
      <c r="M22" s="3" t="s">
        <v>227</v>
      </c>
      <c r="N22" s="130" t="s">
        <v>196</v>
      </c>
      <c r="O22" s="3" t="s">
        <v>226</v>
      </c>
      <c r="P22" s="109">
        <v>8.9691164511219466</v>
      </c>
      <c r="Q22" s="23">
        <v>2.8100142902124574E-3</v>
      </c>
      <c r="R22" s="23">
        <v>2.1516687507072692E-3</v>
      </c>
      <c r="S22" s="249" t="s">
        <v>321</v>
      </c>
      <c r="T22" s="23">
        <v>1.5485158946813992E-2</v>
      </c>
      <c r="U22" s="23">
        <v>9.8802837293859892E-3</v>
      </c>
    </row>
    <row r="23" spans="2:21">
      <c r="B23" s="86" t="s">
        <v>237</v>
      </c>
      <c r="C23" s="86" t="s">
        <v>68</v>
      </c>
      <c r="D23" s="86" t="s">
        <v>236</v>
      </c>
      <c r="E23" s="109">
        <v>9</v>
      </c>
      <c r="F23" s="23">
        <v>2.4496461622210124E-3</v>
      </c>
      <c r="G23" s="23">
        <v>1.6453020298806822E-4</v>
      </c>
      <c r="H23" s="249" t="s">
        <v>321</v>
      </c>
      <c r="I23" s="110"/>
      <c r="J23" s="110"/>
      <c r="L23" s="274"/>
      <c r="M23" s="3" t="s">
        <v>237</v>
      </c>
      <c r="N23" s="86" t="s">
        <v>68</v>
      </c>
      <c r="O23" s="3" t="s">
        <v>236</v>
      </c>
      <c r="P23" s="109">
        <v>4.1988461001974198</v>
      </c>
      <c r="Q23" s="23">
        <v>1.3154938514017935E-3</v>
      </c>
      <c r="R23" s="23">
        <v>8.7368860472546042E-4</v>
      </c>
      <c r="S23" s="249" t="s">
        <v>321</v>
      </c>
      <c r="T23" s="23"/>
      <c r="U23" s="23"/>
    </row>
    <row r="24" spans="2:21">
      <c r="B24" s="86" t="s">
        <v>239</v>
      </c>
      <c r="C24" s="86" t="s">
        <v>68</v>
      </c>
      <c r="D24" s="86" t="s">
        <v>238</v>
      </c>
      <c r="E24" s="109">
        <v>4</v>
      </c>
      <c r="F24" s="23">
        <v>1.0887316276537834E-3</v>
      </c>
      <c r="G24" s="23">
        <v>2.2686579095636649E-4</v>
      </c>
      <c r="H24" s="249" t="s">
        <v>321</v>
      </c>
      <c r="I24" s="110"/>
      <c r="J24" s="110"/>
      <c r="L24" s="274"/>
      <c r="M24" s="3" t="s">
        <v>239</v>
      </c>
      <c r="N24" s="86" t="s">
        <v>68</v>
      </c>
      <c r="O24" s="3" t="s">
        <v>238</v>
      </c>
      <c r="P24" s="109">
        <v>2.980960771905695</v>
      </c>
      <c r="Q24" s="23">
        <v>9.3393172150975227E-4</v>
      </c>
      <c r="R24" s="23">
        <v>1.9341194051090017E-4</v>
      </c>
      <c r="S24" s="249" t="s">
        <v>321</v>
      </c>
      <c r="T24" s="23"/>
      <c r="U24" s="23"/>
    </row>
    <row r="25" spans="2:21">
      <c r="B25" s="86" t="s">
        <v>235</v>
      </c>
      <c r="C25" s="86" t="s">
        <v>68</v>
      </c>
      <c r="D25" s="86" t="s">
        <v>234</v>
      </c>
      <c r="E25" s="109">
        <v>3</v>
      </c>
      <c r="F25" s="23">
        <v>8.1654872074033748E-4</v>
      </c>
      <c r="G25" s="23">
        <v>1.2785722094590745E-6</v>
      </c>
      <c r="H25" s="249" t="s">
        <v>321</v>
      </c>
      <c r="I25" s="110"/>
      <c r="J25" s="110"/>
      <c r="L25" s="274"/>
      <c r="M25" s="3" t="s">
        <v>235</v>
      </c>
      <c r="N25" s="86" t="s">
        <v>68</v>
      </c>
      <c r="O25" s="3" t="s">
        <v>234</v>
      </c>
      <c r="P25" s="109">
        <v>1.6316861258217079</v>
      </c>
      <c r="Q25" s="23">
        <v>5.1120546329029494E-4</v>
      </c>
      <c r="R25" s="23">
        <v>1.9809799593160102E-4</v>
      </c>
      <c r="S25" s="249" t="s">
        <v>321</v>
      </c>
      <c r="T25" s="23"/>
      <c r="U25" s="23"/>
    </row>
    <row r="26" spans="2:21">
      <c r="B26" s="86" t="s">
        <v>241</v>
      </c>
      <c r="C26" s="86" t="s">
        <v>68</v>
      </c>
      <c r="D26" s="86" t="s">
        <v>240</v>
      </c>
      <c r="E26" s="109">
        <v>3</v>
      </c>
      <c r="F26" s="23">
        <v>8.1654872074033748E-4</v>
      </c>
      <c r="G26" s="23">
        <v>9.709186564230783E-5</v>
      </c>
      <c r="H26" s="249" t="s">
        <v>321</v>
      </c>
      <c r="I26" s="110"/>
      <c r="J26" s="110"/>
      <c r="L26" s="274"/>
      <c r="M26" s="3" t="s">
        <v>241</v>
      </c>
      <c r="N26" s="86" t="s">
        <v>68</v>
      </c>
      <c r="O26" s="3" t="s">
        <v>240</v>
      </c>
      <c r="P26" s="109">
        <v>1.9938071011187419</v>
      </c>
      <c r="Q26" s="23">
        <v>6.2465756539150589E-4</v>
      </c>
      <c r="R26" s="23">
        <v>9.793544906156383E-5</v>
      </c>
      <c r="S26" s="249" t="s">
        <v>321</v>
      </c>
      <c r="T26" s="23"/>
      <c r="U26" s="23"/>
    </row>
    <row r="27" spans="2:21">
      <c r="B27" s="86" t="s">
        <v>250</v>
      </c>
      <c r="C27" s="130" t="s">
        <v>196</v>
      </c>
      <c r="D27" s="86" t="s">
        <v>249</v>
      </c>
      <c r="E27" s="109">
        <v>2</v>
      </c>
      <c r="F27" s="23">
        <v>5.4436581382689172E-4</v>
      </c>
      <c r="G27" s="23">
        <v>8.6558646212756896E-5</v>
      </c>
      <c r="H27" s="249" t="s">
        <v>321</v>
      </c>
      <c r="I27" s="110">
        <v>1.9588638589618022E-3</v>
      </c>
      <c r="J27" s="110">
        <v>4.1127732615534116E-4</v>
      </c>
      <c r="L27" s="274"/>
      <c r="M27" s="3" t="s">
        <v>250</v>
      </c>
      <c r="N27" s="130" t="s">
        <v>196</v>
      </c>
      <c r="O27" s="3" t="s">
        <v>249</v>
      </c>
      <c r="P27" s="109">
        <v>0.45662528919309198</v>
      </c>
      <c r="Q27" s="23">
        <v>1.4306019939617113E-4</v>
      </c>
      <c r="R27" s="23">
        <v>1.8969330013344918E-4</v>
      </c>
      <c r="S27" s="249" t="s">
        <v>321</v>
      </c>
      <c r="T27" s="23">
        <v>7.8836251272057392E-4</v>
      </c>
      <c r="U27" s="23">
        <v>8.7105583806335431E-4</v>
      </c>
    </row>
    <row r="28" spans="2:21">
      <c r="B28" s="86" t="s">
        <v>225</v>
      </c>
      <c r="C28" s="86" t="s">
        <v>68</v>
      </c>
      <c r="D28" s="86" t="s">
        <v>224</v>
      </c>
      <c r="E28" s="109">
        <v>2</v>
      </c>
      <c r="F28" s="23">
        <v>5.4436581382689172E-4</v>
      </c>
      <c r="G28" s="23">
        <v>1.4424325467724217E-4</v>
      </c>
      <c r="H28" s="249" t="s">
        <v>321</v>
      </c>
      <c r="I28" s="23"/>
      <c r="J28" s="23"/>
      <c r="L28" s="274"/>
      <c r="M28" s="3" t="s">
        <v>225</v>
      </c>
      <c r="N28" s="3" t="s">
        <v>68</v>
      </c>
      <c r="O28" s="3" t="s">
        <v>224</v>
      </c>
      <c r="P28" s="109">
        <v>23.552279659163489</v>
      </c>
      <c r="Q28" s="23">
        <v>7.3789032364554533E-3</v>
      </c>
      <c r="R28" s="23">
        <v>1.3933708183535814E-4</v>
      </c>
      <c r="S28" s="249" t="s">
        <v>321</v>
      </c>
      <c r="T28" s="3"/>
      <c r="U28" s="3"/>
    </row>
    <row r="29" spans="2:21">
      <c r="B29" s="86" t="s">
        <v>243</v>
      </c>
      <c r="C29" s="86" t="s">
        <v>68</v>
      </c>
      <c r="D29" s="86" t="s">
        <v>242</v>
      </c>
      <c r="E29" s="109">
        <v>1</v>
      </c>
      <c r="F29" s="23">
        <v>2.7218290691344586E-4</v>
      </c>
      <c r="G29" s="23">
        <v>1.751770861023048E-4</v>
      </c>
      <c r="H29" s="249" t="s">
        <v>321</v>
      </c>
      <c r="I29" s="23"/>
      <c r="J29" s="23"/>
      <c r="L29" s="274"/>
      <c r="M29" s="3" t="s">
        <v>243</v>
      </c>
      <c r="N29" s="3" t="s">
        <v>68</v>
      </c>
      <c r="O29" s="3" t="s">
        <v>242</v>
      </c>
      <c r="P29" s="109">
        <v>0.91325057838618395</v>
      </c>
      <c r="Q29" s="23">
        <v>2.8612039879234225E-4</v>
      </c>
      <c r="R29" s="23">
        <v>8.4624386611557728E-6</v>
      </c>
      <c r="S29" s="249" t="s">
        <v>321</v>
      </c>
      <c r="T29" s="3"/>
      <c r="U29" s="3"/>
    </row>
    <row r="30" spans="2:21">
      <c r="B30" s="3" t="s">
        <v>169</v>
      </c>
      <c r="C30" s="3"/>
      <c r="D30" s="3"/>
      <c r="E30" s="168">
        <f>SUM(E5:E29)</f>
        <v>3674</v>
      </c>
      <c r="F30" s="3"/>
      <c r="G30" s="3"/>
      <c r="H30" s="118">
        <v>4717.4286853565591</v>
      </c>
      <c r="I30" s="3"/>
      <c r="J30" s="3"/>
      <c r="L30" s="274"/>
      <c r="M30" s="86" t="s">
        <v>251</v>
      </c>
      <c r="N30" s="86" t="s">
        <v>68</v>
      </c>
      <c r="O30" s="86" t="s">
        <v>257</v>
      </c>
      <c r="P30" s="109">
        <v>0.82998203426546902</v>
      </c>
      <c r="Q30" s="23">
        <v>2.6003245577370452E-4</v>
      </c>
      <c r="R30" s="23">
        <v>6.6626380389112213E-4</v>
      </c>
      <c r="S30" s="249" t="s">
        <v>321</v>
      </c>
      <c r="T30" s="169"/>
      <c r="U30" s="169"/>
    </row>
    <row r="31" spans="2:21">
      <c r="B31" s="303" t="s">
        <v>327</v>
      </c>
      <c r="C31" s="303"/>
      <c r="D31" s="303"/>
      <c r="E31" s="303"/>
      <c r="F31" s="303"/>
      <c r="G31" s="303"/>
      <c r="H31" s="303"/>
      <c r="L31" s="274"/>
      <c r="M31" s="86" t="s">
        <v>253</v>
      </c>
      <c r="N31" s="86" t="s">
        <v>68</v>
      </c>
      <c r="O31" s="86" t="s">
        <v>252</v>
      </c>
      <c r="P31" s="109">
        <v>0.74920098666715196</v>
      </c>
      <c r="Q31" s="23">
        <v>2.3472384267155121E-4</v>
      </c>
      <c r="R31" s="23">
        <v>3.5534069540859849E-5</v>
      </c>
      <c r="S31" s="249" t="s">
        <v>321</v>
      </c>
      <c r="T31" s="169"/>
      <c r="U31" s="169"/>
    </row>
    <row r="32" spans="2:21">
      <c r="E32" s="173"/>
      <c r="H32" s="174"/>
      <c r="M32" s="3" t="s">
        <v>169</v>
      </c>
      <c r="N32" s="3"/>
      <c r="O32" s="3"/>
      <c r="P32" s="168">
        <f>SUM(P5:P31)</f>
        <v>3191.8401562448603</v>
      </c>
      <c r="Q32" s="3"/>
      <c r="R32" s="3"/>
      <c r="S32" s="118">
        <v>3507</v>
      </c>
      <c r="T32" s="3"/>
      <c r="U32" s="3"/>
    </row>
    <row r="33" spans="2:21">
      <c r="E33" s="173"/>
      <c r="H33" s="174"/>
      <c r="M33" s="303" t="s">
        <v>327</v>
      </c>
      <c r="N33" s="303"/>
      <c r="O33" s="303"/>
      <c r="P33" s="303"/>
      <c r="Q33" s="303"/>
      <c r="R33" s="303"/>
      <c r="S33" s="303"/>
    </row>
    <row r="34" spans="2:21">
      <c r="P34" s="173"/>
      <c r="S34" s="174"/>
    </row>
    <row r="35" spans="2:21">
      <c r="B35" s="361" t="s">
        <v>258</v>
      </c>
      <c r="C35" s="360" t="s">
        <v>58</v>
      </c>
      <c r="D35" s="355" t="s">
        <v>67</v>
      </c>
      <c r="E35" s="355"/>
      <c r="F35" s="360" t="s">
        <v>59</v>
      </c>
      <c r="M35" s="361" t="s">
        <v>259</v>
      </c>
      <c r="N35" s="360" t="s">
        <v>58</v>
      </c>
      <c r="O35" s="355" t="s">
        <v>67</v>
      </c>
      <c r="P35" s="355"/>
      <c r="Q35" s="360" t="s">
        <v>59</v>
      </c>
      <c r="S35" s="174"/>
    </row>
    <row r="36" spans="2:21">
      <c r="B36" s="361"/>
      <c r="C36" s="360"/>
      <c r="D36" s="226" t="s">
        <v>61</v>
      </c>
      <c r="E36" s="226" t="s">
        <v>62</v>
      </c>
      <c r="F36" s="360"/>
      <c r="M36" s="361"/>
      <c r="N36" s="360"/>
      <c r="O36" s="226" t="s">
        <v>61</v>
      </c>
      <c r="P36" s="226" t="s">
        <v>62</v>
      </c>
      <c r="Q36" s="360"/>
      <c r="S36" s="174"/>
    </row>
    <row r="37" spans="2:21">
      <c r="B37" s="136" t="s">
        <v>68</v>
      </c>
      <c r="C37" s="109">
        <v>1433</v>
      </c>
      <c r="D37" s="175">
        <v>0.39003810560696789</v>
      </c>
      <c r="E37" s="175">
        <v>0.51109331512200307</v>
      </c>
      <c r="F37" s="118">
        <v>6181.5659316120018</v>
      </c>
      <c r="M37" s="136" t="s">
        <v>68</v>
      </c>
      <c r="N37" s="109">
        <v>906.52833379656647</v>
      </c>
      <c r="O37" s="23">
        <v>0.28401432697778956</v>
      </c>
      <c r="P37" s="23">
        <v>0.36101012511153213</v>
      </c>
      <c r="Q37" s="118">
        <v>4482.8379858582102</v>
      </c>
      <c r="S37" s="174"/>
    </row>
    <row r="38" spans="2:21">
      <c r="B38" s="136" t="s">
        <v>63</v>
      </c>
      <c r="C38" s="109">
        <v>1220</v>
      </c>
      <c r="D38" s="175">
        <v>0.33206314643440393</v>
      </c>
      <c r="E38" s="175">
        <v>0.27844371814478225</v>
      </c>
      <c r="F38" s="118">
        <v>3955.6885409836045</v>
      </c>
      <c r="M38" s="136" t="s">
        <v>63</v>
      </c>
      <c r="N38" s="109">
        <v>1706.1045645875477</v>
      </c>
      <c r="O38" s="23">
        <v>0.5345206780638877</v>
      </c>
      <c r="P38" s="23">
        <v>0.42121589089772837</v>
      </c>
      <c r="Q38" s="118">
        <v>2779.163808840919</v>
      </c>
      <c r="S38" s="174"/>
    </row>
    <row r="39" spans="2:21">
      <c r="B39" s="136" t="s">
        <v>196</v>
      </c>
      <c r="C39" s="109">
        <v>1021</v>
      </c>
      <c r="D39" s="175">
        <v>0.27789874795862818</v>
      </c>
      <c r="E39" s="175">
        <v>0.21046296673321463</v>
      </c>
      <c r="F39" s="118">
        <v>3572.6826542605304</v>
      </c>
      <c r="M39" s="136" t="s">
        <v>196</v>
      </c>
      <c r="N39" s="109">
        <v>579.20725786074581</v>
      </c>
      <c r="O39" s="23">
        <v>0.18146499495832283</v>
      </c>
      <c r="P39" s="23">
        <v>0.21777398399073961</v>
      </c>
      <c r="Q39" s="118">
        <v>4232.403300770412</v>
      </c>
      <c r="S39" s="174"/>
    </row>
    <row r="40" spans="2:21">
      <c r="B40" s="3" t="s">
        <v>169</v>
      </c>
      <c r="C40" s="168">
        <v>3674</v>
      </c>
      <c r="D40" s="175">
        <v>1</v>
      </c>
      <c r="E40" s="175">
        <v>1</v>
      </c>
      <c r="F40" s="118">
        <v>4717.4286853565591</v>
      </c>
      <c r="M40" s="3" t="s">
        <v>169</v>
      </c>
      <c r="N40" s="168">
        <v>3191.8401562448494</v>
      </c>
      <c r="O40" s="175">
        <v>1</v>
      </c>
      <c r="P40" s="175">
        <v>1</v>
      </c>
      <c r="Q40" s="118">
        <v>3526.7437806921457</v>
      </c>
      <c r="S40" s="174"/>
    </row>
    <row r="41" spans="2:21">
      <c r="N41" s="173"/>
      <c r="O41" s="9"/>
      <c r="P41" s="9"/>
      <c r="Q41" s="270"/>
      <c r="S41" s="174"/>
    </row>
    <row r="42" spans="2:21">
      <c r="N42" s="173"/>
      <c r="O42" s="9"/>
      <c r="P42" s="9"/>
      <c r="Q42" s="270"/>
      <c r="S42" s="174"/>
    </row>
    <row r="44" spans="2:21" ht="18.75">
      <c r="B44" s="348" t="s">
        <v>260</v>
      </c>
      <c r="C44" s="349"/>
      <c r="D44" s="349"/>
      <c r="E44" s="349"/>
      <c r="F44" s="349"/>
      <c r="G44" s="349"/>
      <c r="H44" s="349"/>
      <c r="I44" s="349"/>
      <c r="J44" s="350"/>
      <c r="K44" s="172"/>
      <c r="M44" s="357" t="s">
        <v>261</v>
      </c>
      <c r="N44" s="357"/>
      <c r="O44" s="357"/>
      <c r="P44" s="357"/>
      <c r="Q44" s="357"/>
      <c r="R44" s="357"/>
      <c r="S44" s="357"/>
      <c r="T44" s="357"/>
      <c r="U44" s="357"/>
    </row>
    <row r="45" spans="2:21">
      <c r="B45" s="351" t="s">
        <v>66</v>
      </c>
      <c r="C45" s="353" t="s">
        <v>56</v>
      </c>
      <c r="D45" s="353" t="s">
        <v>57</v>
      </c>
      <c r="E45" s="353" t="s">
        <v>58</v>
      </c>
      <c r="F45" s="355" t="s">
        <v>67</v>
      </c>
      <c r="G45" s="355"/>
      <c r="H45" s="353" t="s">
        <v>59</v>
      </c>
      <c r="I45" s="346" t="s">
        <v>60</v>
      </c>
      <c r="J45" s="347"/>
      <c r="M45" s="362" t="s">
        <v>66</v>
      </c>
      <c r="N45" s="360" t="s">
        <v>56</v>
      </c>
      <c r="O45" s="360" t="s">
        <v>57</v>
      </c>
      <c r="P45" s="360" t="s">
        <v>58</v>
      </c>
      <c r="Q45" s="355" t="s">
        <v>67</v>
      </c>
      <c r="R45" s="355"/>
      <c r="S45" s="360" t="s">
        <v>59</v>
      </c>
      <c r="T45" s="356" t="s">
        <v>60</v>
      </c>
      <c r="U45" s="356"/>
    </row>
    <row r="46" spans="2:21">
      <c r="B46" s="352"/>
      <c r="C46" s="354"/>
      <c r="D46" s="354"/>
      <c r="E46" s="354"/>
      <c r="F46" s="226" t="s">
        <v>61</v>
      </c>
      <c r="G46" s="226" t="s">
        <v>62</v>
      </c>
      <c r="H46" s="354"/>
      <c r="I46" s="226" t="s">
        <v>61</v>
      </c>
      <c r="J46" s="226" t="s">
        <v>62</v>
      </c>
      <c r="M46" s="362"/>
      <c r="N46" s="360"/>
      <c r="O46" s="360"/>
      <c r="P46" s="360"/>
      <c r="Q46" s="226" t="s">
        <v>61</v>
      </c>
      <c r="R46" s="226" t="s">
        <v>62</v>
      </c>
      <c r="S46" s="360"/>
      <c r="T46" s="226" t="s">
        <v>61</v>
      </c>
      <c r="U46" s="226" t="s">
        <v>62</v>
      </c>
    </row>
    <row r="47" spans="2:21">
      <c r="B47" s="86" t="s">
        <v>63</v>
      </c>
      <c r="C47" s="129" t="s">
        <v>63</v>
      </c>
      <c r="D47" s="86" t="s">
        <v>64</v>
      </c>
      <c r="E47" s="109">
        <v>3792</v>
      </c>
      <c r="F47" s="23">
        <v>0.6053639846743295</v>
      </c>
      <c r="G47" s="23">
        <v>0.46937507650915</v>
      </c>
      <c r="H47" s="118">
        <v>1688.0143934599166</v>
      </c>
      <c r="I47" s="169"/>
      <c r="J47" s="169"/>
      <c r="M47" s="3" t="s">
        <v>63</v>
      </c>
      <c r="N47" s="129" t="s">
        <v>63</v>
      </c>
      <c r="O47" s="3" t="s">
        <v>64</v>
      </c>
      <c r="P47" s="109">
        <v>4793.7486149167562</v>
      </c>
      <c r="Q47" s="23">
        <v>0.72707908324977499</v>
      </c>
      <c r="R47" s="23">
        <v>0.67070835364971682</v>
      </c>
      <c r="S47" s="118">
        <v>810.51168346829741</v>
      </c>
      <c r="T47" s="3"/>
      <c r="U47" s="3"/>
    </row>
    <row r="48" spans="2:21">
      <c r="B48" s="86" t="s">
        <v>203</v>
      </c>
      <c r="C48" s="143" t="s">
        <v>202</v>
      </c>
      <c r="D48" s="86" t="s">
        <v>69</v>
      </c>
      <c r="E48" s="109">
        <v>580</v>
      </c>
      <c r="F48" s="23">
        <v>9.2592592592592587E-2</v>
      </c>
      <c r="G48" s="23">
        <v>0.17986762436845874</v>
      </c>
      <c r="H48" s="118">
        <v>4229.1146034482754</v>
      </c>
      <c r="I48" s="169"/>
      <c r="J48" s="169"/>
      <c r="M48" s="3" t="s">
        <v>203</v>
      </c>
      <c r="N48" s="143" t="s">
        <v>202</v>
      </c>
      <c r="O48" s="3" t="s">
        <v>69</v>
      </c>
      <c r="P48" s="109">
        <v>252.04447809395276</v>
      </c>
      <c r="Q48" s="23">
        <v>3.822817648394803E-2</v>
      </c>
      <c r="R48" s="23">
        <v>5.6524048371114646E-2</v>
      </c>
      <c r="S48" s="118">
        <v>1299.1428039853427</v>
      </c>
      <c r="T48" s="3"/>
      <c r="U48" s="3"/>
    </row>
    <row r="49" spans="2:21">
      <c r="B49" s="86" t="s">
        <v>205</v>
      </c>
      <c r="C49" s="143" t="s">
        <v>202</v>
      </c>
      <c r="D49" s="86" t="s">
        <v>204</v>
      </c>
      <c r="E49" s="109">
        <v>491</v>
      </c>
      <c r="F49" s="23">
        <v>7.8384418901660285E-2</v>
      </c>
      <c r="G49" s="23">
        <v>0.1852754125648671</v>
      </c>
      <c r="H49" s="118">
        <v>5145.8929327902242</v>
      </c>
      <c r="I49" s="169"/>
      <c r="J49" s="169"/>
      <c r="M49" s="3" t="s">
        <v>205</v>
      </c>
      <c r="N49" s="143" t="s">
        <v>202</v>
      </c>
      <c r="O49" s="3" t="s">
        <v>204</v>
      </c>
      <c r="P49" s="109">
        <v>468.26993394878542</v>
      </c>
      <c r="Q49" s="23">
        <v>7.1023597947851069E-2</v>
      </c>
      <c r="R49" s="23">
        <v>5.5173969175816642E-2</v>
      </c>
      <c r="S49" s="118">
        <v>682.55676230316533</v>
      </c>
      <c r="T49" s="3"/>
      <c r="U49" s="3"/>
    </row>
    <row r="50" spans="2:21">
      <c r="B50" s="86" t="s">
        <v>208</v>
      </c>
      <c r="C50" s="143" t="s">
        <v>202</v>
      </c>
      <c r="D50" s="86" t="s">
        <v>207</v>
      </c>
      <c r="E50" s="109">
        <v>477</v>
      </c>
      <c r="F50" s="23">
        <v>7.6149425287356326E-2</v>
      </c>
      <c r="G50" s="23">
        <v>1.9137924735651166E-2</v>
      </c>
      <c r="H50" s="118">
        <v>547.14308176100667</v>
      </c>
      <c r="I50" s="169"/>
      <c r="J50" s="169"/>
      <c r="M50" s="3" t="s">
        <v>208</v>
      </c>
      <c r="N50" s="143" t="s">
        <v>202</v>
      </c>
      <c r="O50" s="3" t="s">
        <v>207</v>
      </c>
      <c r="P50" s="109">
        <v>354.75314611385943</v>
      </c>
      <c r="Q50" s="23">
        <v>5.3806240789060947E-2</v>
      </c>
      <c r="R50" s="23">
        <v>4.0927018590226336E-2</v>
      </c>
      <c r="S50" s="118">
        <v>668.32033090386005</v>
      </c>
      <c r="T50" s="3"/>
      <c r="U50" s="3"/>
    </row>
    <row r="51" spans="2:21">
      <c r="B51" s="86" t="s">
        <v>206</v>
      </c>
      <c r="C51" s="130" t="s">
        <v>196</v>
      </c>
      <c r="D51" s="86" t="s">
        <v>70</v>
      </c>
      <c r="E51" s="109">
        <v>233</v>
      </c>
      <c r="F51" s="23">
        <v>3.7196679438058745E-2</v>
      </c>
      <c r="G51" s="23">
        <v>3.1109090810150123E-2</v>
      </c>
      <c r="H51" s="249" t="s">
        <v>321</v>
      </c>
      <c r="I51" s="110">
        <v>0.49786324786324787</v>
      </c>
      <c r="J51" s="110">
        <v>0.36201905835449216</v>
      </c>
      <c r="M51" s="3" t="s">
        <v>206</v>
      </c>
      <c r="N51" s="130" t="s">
        <v>196</v>
      </c>
      <c r="O51" s="3" t="s">
        <v>70</v>
      </c>
      <c r="P51" s="109">
        <v>252.34818349306144</v>
      </c>
      <c r="Q51" s="23">
        <v>3.827424019335382E-2</v>
      </c>
      <c r="R51" s="23">
        <v>6.0888836511938979E-2</v>
      </c>
      <c r="S51" s="249" t="s">
        <v>321</v>
      </c>
      <c r="T51" s="23">
        <v>0.60005926603627402</v>
      </c>
      <c r="U51" s="23">
        <v>0.62125021366510891</v>
      </c>
    </row>
    <row r="52" spans="2:21">
      <c r="B52" s="86" t="s">
        <v>210</v>
      </c>
      <c r="C52" s="86" t="s">
        <v>68</v>
      </c>
      <c r="D52" s="86" t="s">
        <v>209</v>
      </c>
      <c r="E52" s="109">
        <v>200</v>
      </c>
      <c r="F52" s="23">
        <v>3.1928480204342274E-2</v>
      </c>
      <c r="G52" s="23">
        <v>1.5801670980987271E-2</v>
      </c>
      <c r="H52" s="249" t="s">
        <v>321</v>
      </c>
      <c r="I52" s="110"/>
      <c r="J52" s="110"/>
      <c r="M52" s="3" t="s">
        <v>210</v>
      </c>
      <c r="N52" s="3" t="s">
        <v>68</v>
      </c>
      <c r="O52" s="3" t="s">
        <v>209</v>
      </c>
      <c r="P52" s="109">
        <v>159.47029092204684</v>
      </c>
      <c r="Q52" s="23">
        <v>2.418723263217885E-2</v>
      </c>
      <c r="R52" s="23">
        <v>1.7767196949564232E-2</v>
      </c>
      <c r="S52" s="249" t="s">
        <v>321</v>
      </c>
      <c r="T52" s="23"/>
      <c r="U52" s="23"/>
    </row>
    <row r="53" spans="2:21">
      <c r="B53" s="86" t="s">
        <v>247</v>
      </c>
      <c r="C53" s="86" t="s">
        <v>68</v>
      </c>
      <c r="D53" s="86" t="s">
        <v>246</v>
      </c>
      <c r="E53" s="109">
        <v>161</v>
      </c>
      <c r="F53" s="23">
        <v>2.5702426564495531E-2</v>
      </c>
      <c r="G53" s="23">
        <v>1.156749745897356E-2</v>
      </c>
      <c r="H53" s="249" t="s">
        <v>321</v>
      </c>
      <c r="I53" s="110"/>
      <c r="J53" s="110"/>
      <c r="M53" s="3" t="s">
        <v>247</v>
      </c>
      <c r="N53" s="3" t="s">
        <v>68</v>
      </c>
      <c r="O53" s="3" t="s">
        <v>246</v>
      </c>
      <c r="P53" s="109">
        <v>0.45662528919309198</v>
      </c>
      <c r="Q53" s="23">
        <v>6.9257427396605769E-5</v>
      </c>
      <c r="R53" s="23">
        <v>3.4524641355997211E-5</v>
      </c>
      <c r="S53" s="249" t="s">
        <v>321</v>
      </c>
      <c r="T53" s="23"/>
      <c r="U53" s="23"/>
    </row>
    <row r="54" spans="2:21">
      <c r="B54" s="86" t="s">
        <v>211</v>
      </c>
      <c r="C54" s="130" t="s">
        <v>196</v>
      </c>
      <c r="D54" s="86" t="s">
        <v>71</v>
      </c>
      <c r="E54" s="109">
        <v>103</v>
      </c>
      <c r="F54" s="23">
        <v>1.6443167305236272E-2</v>
      </c>
      <c r="G54" s="23">
        <v>3.0208581797071171E-2</v>
      </c>
      <c r="H54" s="249" t="s">
        <v>321</v>
      </c>
      <c r="I54" s="110">
        <v>0.22008547008547008</v>
      </c>
      <c r="J54" s="110">
        <v>0.35153976061660364</v>
      </c>
      <c r="M54" s="3" t="s">
        <v>211</v>
      </c>
      <c r="N54" s="130" t="s">
        <v>196</v>
      </c>
      <c r="O54" s="3" t="s">
        <v>71</v>
      </c>
      <c r="P54" s="109">
        <v>51.174184400218763</v>
      </c>
      <c r="Q54" s="23">
        <v>7.7617084391923439E-3</v>
      </c>
      <c r="R54" s="23">
        <v>1.1464796171773789E-2</v>
      </c>
      <c r="S54" s="249" t="s">
        <v>321</v>
      </c>
      <c r="T54" s="23">
        <v>0.12168719864014614</v>
      </c>
      <c r="U54" s="23">
        <v>0.11697558172169736</v>
      </c>
    </row>
    <row r="55" spans="2:21">
      <c r="B55" s="86" t="s">
        <v>215</v>
      </c>
      <c r="C55" s="130" t="s">
        <v>196</v>
      </c>
      <c r="D55" s="86" t="s">
        <v>214</v>
      </c>
      <c r="E55" s="109">
        <v>86</v>
      </c>
      <c r="F55" s="23">
        <v>1.3729246487867178E-2</v>
      </c>
      <c r="G55" s="23">
        <v>3.0363566229548379E-3</v>
      </c>
      <c r="H55" s="249" t="s">
        <v>321</v>
      </c>
      <c r="I55" s="110">
        <v>0.18376068376068377</v>
      </c>
      <c r="J55" s="110">
        <v>3.5334332725400264E-2</v>
      </c>
      <c r="M55" s="3" t="s">
        <v>215</v>
      </c>
      <c r="N55" s="130" t="s">
        <v>196</v>
      </c>
      <c r="O55" s="3" t="s">
        <v>214</v>
      </c>
      <c r="P55" s="109">
        <v>70.389279347760919</v>
      </c>
      <c r="Q55" s="23">
        <v>1.0676106907135148E-2</v>
      </c>
      <c r="R55" s="23">
        <v>1.0294127727746363E-2</v>
      </c>
      <c r="S55" s="249" t="s">
        <v>321</v>
      </c>
      <c r="T55" s="23">
        <v>0.16737881255008538</v>
      </c>
      <c r="U55" s="23">
        <v>0.10503122438715649</v>
      </c>
    </row>
    <row r="56" spans="2:21">
      <c r="B56" s="86" t="s">
        <v>217</v>
      </c>
      <c r="C56" s="129" t="s">
        <v>63</v>
      </c>
      <c r="D56" s="86" t="s">
        <v>216</v>
      </c>
      <c r="E56" s="109">
        <v>51</v>
      </c>
      <c r="F56" s="23">
        <v>8.141762452107279E-3</v>
      </c>
      <c r="G56" s="23">
        <v>1.5655512422652135E-2</v>
      </c>
      <c r="H56" s="249" t="s">
        <v>321</v>
      </c>
      <c r="I56" s="110"/>
      <c r="J56" s="110"/>
      <c r="M56" s="3" t="s">
        <v>217</v>
      </c>
      <c r="N56" s="129" t="s">
        <v>63</v>
      </c>
      <c r="O56" s="3" t="s">
        <v>216</v>
      </c>
      <c r="P56" s="109">
        <v>74.996035688969044</v>
      </c>
      <c r="Q56" s="23">
        <v>1.1374824434144823E-2</v>
      </c>
      <c r="R56" s="23">
        <v>9.5094102494376366E-3</v>
      </c>
      <c r="S56" s="249" t="s">
        <v>321</v>
      </c>
      <c r="T56" s="23"/>
      <c r="U56" s="23"/>
    </row>
    <row r="57" spans="2:21">
      <c r="B57" s="86" t="s">
        <v>219</v>
      </c>
      <c r="C57" s="130" t="s">
        <v>196</v>
      </c>
      <c r="D57" s="86" t="s">
        <v>218</v>
      </c>
      <c r="E57" s="109">
        <v>22</v>
      </c>
      <c r="F57" s="23">
        <v>3.5121328224776501E-3</v>
      </c>
      <c r="G57" s="23">
        <v>1.6539402892553828E-2</v>
      </c>
      <c r="H57" s="249" t="s">
        <v>321</v>
      </c>
      <c r="I57" s="110">
        <v>4.7008547008547008E-2</v>
      </c>
      <c r="J57" s="110">
        <v>0.19247039707615954</v>
      </c>
      <c r="M57" s="3" t="s">
        <v>219</v>
      </c>
      <c r="N57" s="130" t="s">
        <v>196</v>
      </c>
      <c r="O57" s="3" t="s">
        <v>218</v>
      </c>
      <c r="P57" s="109">
        <v>25.470769228792236</v>
      </c>
      <c r="Q57" s="23">
        <v>3.8632112420142885E-3</v>
      </c>
      <c r="R57" s="23">
        <v>1.1139480833668634E-2</v>
      </c>
      <c r="S57" s="249" t="s">
        <v>321</v>
      </c>
      <c r="T57" s="23">
        <v>6.0566994686643463E-2</v>
      </c>
      <c r="U57" s="23">
        <v>0.11365638176840648</v>
      </c>
    </row>
    <row r="58" spans="2:21">
      <c r="B58" s="86" t="s">
        <v>221</v>
      </c>
      <c r="C58" s="86" t="s">
        <v>68</v>
      </c>
      <c r="D58" s="86" t="s">
        <v>220</v>
      </c>
      <c r="E58" s="109">
        <v>13</v>
      </c>
      <c r="F58" s="23">
        <v>2.0753512132822478E-3</v>
      </c>
      <c r="G58" s="23">
        <v>9.0016502690746566E-3</v>
      </c>
      <c r="H58" s="249" t="s">
        <v>321</v>
      </c>
      <c r="I58" s="110"/>
      <c r="J58" s="110"/>
      <c r="M58" s="3" t="s">
        <v>221</v>
      </c>
      <c r="N58" s="3" t="s">
        <v>68</v>
      </c>
      <c r="O58" s="3" t="s">
        <v>220</v>
      </c>
      <c r="P58" s="109">
        <v>9.0970856633215007</v>
      </c>
      <c r="Q58" s="23">
        <v>1.379776295267274E-3</v>
      </c>
      <c r="R58" s="23">
        <v>1.3909978002331276E-2</v>
      </c>
      <c r="S58" s="249" t="s">
        <v>321</v>
      </c>
      <c r="T58" s="23"/>
      <c r="U58" s="23"/>
    </row>
    <row r="59" spans="2:21">
      <c r="B59" s="86" t="s">
        <v>227</v>
      </c>
      <c r="C59" s="130" t="s">
        <v>196</v>
      </c>
      <c r="D59" s="86" t="s">
        <v>226</v>
      </c>
      <c r="E59" s="109">
        <v>13</v>
      </c>
      <c r="F59" s="23">
        <v>2.0753512132822478E-3</v>
      </c>
      <c r="G59" s="23">
        <v>1.563538508853355E-3</v>
      </c>
      <c r="H59" s="249" t="s">
        <v>321</v>
      </c>
      <c r="I59" s="110">
        <v>2.7777777777777776E-2</v>
      </c>
      <c r="J59" s="110">
        <v>1.8195026724837506E-2</v>
      </c>
      <c r="M59" s="3" t="s">
        <v>227</v>
      </c>
      <c r="N59" s="130" t="s">
        <v>196</v>
      </c>
      <c r="O59" s="3" t="s">
        <v>226</v>
      </c>
      <c r="P59" s="109">
        <v>12.378600830088295</v>
      </c>
      <c r="Q59" s="23">
        <v>1.8774913885658128E-3</v>
      </c>
      <c r="R59" s="23">
        <v>3.298195954396651E-3</v>
      </c>
      <c r="S59" s="249" t="s">
        <v>321</v>
      </c>
      <c r="T59" s="23">
        <v>2.943510044669306E-2</v>
      </c>
      <c r="U59" s="23">
        <v>3.3651569955299637E-2</v>
      </c>
    </row>
    <row r="60" spans="2:21">
      <c r="B60" s="86" t="s">
        <v>230</v>
      </c>
      <c r="C60" s="130" t="s">
        <v>196</v>
      </c>
      <c r="D60" s="86" t="s">
        <v>231</v>
      </c>
      <c r="E60" s="109">
        <v>8</v>
      </c>
      <c r="F60" s="23">
        <v>1.277139208173691E-3</v>
      </c>
      <c r="G60" s="23">
        <v>2.4464170390478294E-3</v>
      </c>
      <c r="H60" s="249" t="s">
        <v>321</v>
      </c>
      <c r="I60" s="110">
        <v>1.7094017094017096E-2</v>
      </c>
      <c r="J60" s="110">
        <v>2.8469157077696226E-2</v>
      </c>
      <c r="M60" s="3" t="s">
        <v>230</v>
      </c>
      <c r="N60" s="130" t="s">
        <v>196</v>
      </c>
      <c r="O60" s="3" t="s">
        <v>231</v>
      </c>
      <c r="P60" s="109">
        <v>4.8990628457802181</v>
      </c>
      <c r="Q60" s="23">
        <v>7.4305233937569954E-4</v>
      </c>
      <c r="R60" s="23">
        <v>7.7686484863231031E-4</v>
      </c>
      <c r="S60" s="249" t="s">
        <v>321</v>
      </c>
      <c r="T60" s="23">
        <v>1.1649491646074355E-2</v>
      </c>
      <c r="U60" s="23">
        <v>7.9263701008164683E-3</v>
      </c>
    </row>
    <row r="61" spans="2:21">
      <c r="B61" s="86" t="s">
        <v>213</v>
      </c>
      <c r="C61" s="86" t="s">
        <v>68</v>
      </c>
      <c r="D61" s="86" t="s">
        <v>212</v>
      </c>
      <c r="E61" s="109">
        <v>6</v>
      </c>
      <c r="F61" s="23">
        <v>9.5785440613026815E-4</v>
      </c>
      <c r="G61" s="23">
        <v>3.2530928428407595E-5</v>
      </c>
      <c r="H61" s="249" t="s">
        <v>321</v>
      </c>
      <c r="I61" s="110"/>
      <c r="J61" s="110"/>
      <c r="M61" s="3" t="s">
        <v>213</v>
      </c>
      <c r="N61" s="3" t="s">
        <v>68</v>
      </c>
      <c r="O61" s="3" t="s">
        <v>212</v>
      </c>
      <c r="P61" s="109">
        <v>36.884610630345541</v>
      </c>
      <c r="Q61" s="23">
        <v>5.5943753078095525E-3</v>
      </c>
      <c r="R61" s="23">
        <v>7.4980754195520163E-3</v>
      </c>
      <c r="S61" s="249" t="s">
        <v>321</v>
      </c>
      <c r="T61" s="23"/>
      <c r="U61" s="23"/>
    </row>
    <row r="62" spans="2:21">
      <c r="B62" s="86" t="s">
        <v>241</v>
      </c>
      <c r="C62" s="86" t="s">
        <v>68</v>
      </c>
      <c r="D62" s="86" t="s">
        <v>240</v>
      </c>
      <c r="E62" s="109">
        <v>6</v>
      </c>
      <c r="F62" s="23">
        <v>9.5785440613026815E-4</v>
      </c>
      <c r="G62" s="23">
        <v>3.7301857503107359E-3</v>
      </c>
      <c r="H62" s="249" t="s">
        <v>321</v>
      </c>
      <c r="I62" s="110"/>
      <c r="J62" s="110"/>
      <c r="M62" s="3" t="s">
        <v>241</v>
      </c>
      <c r="N62" s="3" t="s">
        <v>68</v>
      </c>
      <c r="O62" s="3" t="s">
        <v>240</v>
      </c>
      <c r="P62" s="109">
        <v>1.5453527039192221</v>
      </c>
      <c r="Q62" s="23">
        <v>2.3438726506576739E-4</v>
      </c>
      <c r="R62" s="23">
        <v>1.3827118863076883E-4</v>
      </c>
      <c r="S62" s="249" t="s">
        <v>321</v>
      </c>
      <c r="T62" s="23"/>
      <c r="U62" s="23"/>
    </row>
    <row r="63" spans="2:21">
      <c r="B63" s="86" t="s">
        <v>233</v>
      </c>
      <c r="C63" s="86" t="s">
        <v>68</v>
      </c>
      <c r="D63" s="86" t="s">
        <v>232</v>
      </c>
      <c r="E63" s="109">
        <v>5</v>
      </c>
      <c r="F63" s="23">
        <v>7.9821200510855688E-4</v>
      </c>
      <c r="G63" s="23">
        <v>4.5595803338202974E-4</v>
      </c>
      <c r="H63" s="249" t="s">
        <v>321</v>
      </c>
      <c r="I63" s="110"/>
      <c r="J63" s="110"/>
      <c r="M63" s="3" t="s">
        <v>233</v>
      </c>
      <c r="N63" s="3" t="s">
        <v>68</v>
      </c>
      <c r="O63" s="3" t="s">
        <v>232</v>
      </c>
      <c r="P63" s="109">
        <v>5.22544665754421</v>
      </c>
      <c r="Q63" s="23">
        <v>7.9255573676005554E-4</v>
      </c>
      <c r="R63" s="23">
        <v>2.5480321181426551E-2</v>
      </c>
      <c r="S63" s="249" t="s">
        <v>321</v>
      </c>
      <c r="T63" s="23"/>
      <c r="U63" s="23"/>
    </row>
    <row r="64" spans="2:21">
      <c r="B64" s="86" t="s">
        <v>237</v>
      </c>
      <c r="C64" s="86" t="s">
        <v>68</v>
      </c>
      <c r="D64" s="86" t="s">
        <v>236</v>
      </c>
      <c r="E64" s="109">
        <v>5</v>
      </c>
      <c r="F64" s="23">
        <v>7.9821200510855688E-4</v>
      </c>
      <c r="G64" s="23">
        <v>7.2683669405219681E-4</v>
      </c>
      <c r="H64" s="249" t="s">
        <v>321</v>
      </c>
      <c r="I64" s="110"/>
      <c r="J64" s="110"/>
      <c r="M64" s="3" t="s">
        <v>223</v>
      </c>
      <c r="N64" s="3" t="s">
        <v>68</v>
      </c>
      <c r="O64" s="3" t="s">
        <v>222</v>
      </c>
      <c r="P64" s="109">
        <v>1.5388971835997221</v>
      </c>
      <c r="Q64" s="23">
        <v>2.3340814117487393E-4</v>
      </c>
      <c r="R64" s="23">
        <v>2.2799641593483607E-3</v>
      </c>
      <c r="S64" s="249" t="s">
        <v>321</v>
      </c>
      <c r="T64" s="23"/>
      <c r="U64" s="23"/>
    </row>
    <row r="65" spans="2:21">
      <c r="B65" s="86" t="s">
        <v>223</v>
      </c>
      <c r="C65" s="86" t="s">
        <v>68</v>
      </c>
      <c r="D65" s="86" t="s">
        <v>222</v>
      </c>
      <c r="E65" s="109">
        <v>3</v>
      </c>
      <c r="F65" s="23">
        <v>4.7892720306513407E-4</v>
      </c>
      <c r="G65" s="23">
        <v>2.9710183159026458E-3</v>
      </c>
      <c r="H65" s="249" t="s">
        <v>321</v>
      </c>
      <c r="I65" s="110"/>
      <c r="J65" s="110"/>
      <c r="M65" s="3" t="s">
        <v>225</v>
      </c>
      <c r="N65" s="3" t="s">
        <v>68</v>
      </c>
      <c r="O65" s="3" t="s">
        <v>224</v>
      </c>
      <c r="P65" s="109">
        <v>3.6713202089051942</v>
      </c>
      <c r="Q65" s="23">
        <v>5.5683773727745092E-4</v>
      </c>
      <c r="R65" s="23">
        <v>3.0351475332091049E-4</v>
      </c>
      <c r="S65" s="249" t="s">
        <v>321</v>
      </c>
      <c r="T65" s="23"/>
      <c r="U65" s="23"/>
    </row>
    <row r="66" spans="2:21">
      <c r="B66" s="86" t="s">
        <v>225</v>
      </c>
      <c r="C66" s="86" t="s">
        <v>68</v>
      </c>
      <c r="D66" s="86" t="s">
        <v>224</v>
      </c>
      <c r="E66" s="109">
        <v>3</v>
      </c>
      <c r="F66" s="23">
        <v>4.7892720306513407E-4</v>
      </c>
      <c r="G66" s="23">
        <v>3.5085049583626727E-4</v>
      </c>
      <c r="H66" s="249" t="s">
        <v>321</v>
      </c>
      <c r="I66" s="110"/>
      <c r="J66" s="110"/>
      <c r="M66" s="3" t="s">
        <v>229</v>
      </c>
      <c r="N66" s="130" t="s">
        <v>196</v>
      </c>
      <c r="O66" s="3" t="s">
        <v>228</v>
      </c>
      <c r="P66" s="109">
        <v>2.1774548294522602</v>
      </c>
      <c r="Q66" s="23">
        <v>3.3025967533832325E-4</v>
      </c>
      <c r="R66" s="23">
        <v>1.0637042001782723E-5</v>
      </c>
      <c r="S66" s="249" t="s">
        <v>321</v>
      </c>
      <c r="T66" s="23">
        <v>5.1777743303002208E-3</v>
      </c>
      <c r="U66" s="23">
        <v>1.0852998669265944E-4</v>
      </c>
    </row>
    <row r="67" spans="2:21">
      <c r="B67" s="86" t="s">
        <v>229</v>
      </c>
      <c r="C67" s="130" t="s">
        <v>196</v>
      </c>
      <c r="D67" s="86" t="s">
        <v>228</v>
      </c>
      <c r="E67" s="109">
        <v>2</v>
      </c>
      <c r="F67" s="23">
        <v>3.1928480204342275E-4</v>
      </c>
      <c r="G67" s="23">
        <v>1.0266055000737243E-3</v>
      </c>
      <c r="H67" s="249" t="s">
        <v>321</v>
      </c>
      <c r="I67" s="110">
        <v>4.2735042735042739E-3</v>
      </c>
      <c r="J67" s="110">
        <v>1.1946692968505907E-2</v>
      </c>
      <c r="M67" s="3" t="s">
        <v>250</v>
      </c>
      <c r="N67" s="130" t="s">
        <v>196</v>
      </c>
      <c r="O67" s="3" t="s">
        <v>249</v>
      </c>
      <c r="P67" s="109">
        <v>0.49540512778443802</v>
      </c>
      <c r="Q67" s="23">
        <v>7.5139256369412624E-5</v>
      </c>
      <c r="R67" s="23">
        <v>6.8186166678094491E-5</v>
      </c>
      <c r="S67" s="249" t="s">
        <v>321</v>
      </c>
      <c r="T67" s="23">
        <v>1.1780248752102081E-3</v>
      </c>
      <c r="U67" s="23">
        <v>6.9570504290166423E-4</v>
      </c>
    </row>
    <row r="68" spans="2:21">
      <c r="B68" s="86" t="s">
        <v>250</v>
      </c>
      <c r="C68" s="130" t="s">
        <v>196</v>
      </c>
      <c r="D68" s="86" t="s">
        <v>249</v>
      </c>
      <c r="E68" s="109">
        <v>1</v>
      </c>
      <c r="F68" s="23">
        <v>1.5964240102171138E-4</v>
      </c>
      <c r="G68" s="23">
        <v>2.1976690598006797E-6</v>
      </c>
      <c r="H68" s="249" t="s">
        <v>321</v>
      </c>
      <c r="I68" s="110">
        <v>2.136752136752137E-3</v>
      </c>
      <c r="J68" s="110">
        <v>2.5574456304723E-5</v>
      </c>
      <c r="M68" s="3" t="s">
        <v>239</v>
      </c>
      <c r="N68" s="3" t="s">
        <v>68</v>
      </c>
      <c r="O68" s="3" t="s">
        <v>238</v>
      </c>
      <c r="P68" s="109">
        <v>0.74920098666715196</v>
      </c>
      <c r="Q68" s="23">
        <v>1.1363306888073834E-4</v>
      </c>
      <c r="R68" s="23">
        <v>2.7619713084797767E-5</v>
      </c>
      <c r="S68" s="249" t="s">
        <v>321</v>
      </c>
      <c r="T68" s="23"/>
      <c r="U68" s="23"/>
    </row>
    <row r="69" spans="2:21">
      <c r="B69" s="86" t="s">
        <v>239</v>
      </c>
      <c r="C69" s="86" t="s">
        <v>68</v>
      </c>
      <c r="D69" s="86" t="s">
        <v>238</v>
      </c>
      <c r="E69" s="109">
        <v>1</v>
      </c>
      <c r="F69" s="23">
        <v>1.5964240102171138E-4</v>
      </c>
      <c r="G69" s="23">
        <v>7.3328964290980311E-7</v>
      </c>
      <c r="H69" s="249" t="s">
        <v>321</v>
      </c>
      <c r="I69" s="169"/>
      <c r="J69" s="169"/>
      <c r="M69" s="3" t="s">
        <v>245</v>
      </c>
      <c r="N69" s="3" t="s">
        <v>68</v>
      </c>
      <c r="O69" s="3" t="s">
        <v>244</v>
      </c>
      <c r="P69" s="109">
        <v>2.1851048255518801</v>
      </c>
      <c r="Q69" s="23">
        <v>3.3141996816921305E-4</v>
      </c>
      <c r="R69" s="23">
        <v>1.3809856542398883E-3</v>
      </c>
      <c r="S69" s="249" t="s">
        <v>321</v>
      </c>
      <c r="T69" s="23"/>
      <c r="U69" s="23"/>
    </row>
    <row r="70" spans="2:21">
      <c r="B70" s="86" t="s">
        <v>253</v>
      </c>
      <c r="C70" s="86" t="s">
        <v>68</v>
      </c>
      <c r="D70" s="86" t="s">
        <v>252</v>
      </c>
      <c r="E70" s="109">
        <v>1</v>
      </c>
      <c r="F70" s="23">
        <v>1.5964240102171138E-4</v>
      </c>
      <c r="G70" s="23">
        <v>7.3328964290980307E-6</v>
      </c>
      <c r="H70" s="249" t="s">
        <v>321</v>
      </c>
      <c r="I70" s="169"/>
      <c r="J70" s="169"/>
      <c r="M70" s="86" t="s">
        <v>323</v>
      </c>
      <c r="N70" s="130" t="s">
        <v>196</v>
      </c>
      <c r="O70" s="86" t="s">
        <v>262</v>
      </c>
      <c r="P70" s="109">
        <v>1.205826275860244</v>
      </c>
      <c r="Q70" s="23">
        <v>1.8289049627734412E-4</v>
      </c>
      <c r="R70" s="23">
        <v>6.9040651551655418E-5</v>
      </c>
      <c r="S70" s="249" t="s">
        <v>321</v>
      </c>
      <c r="T70" s="23">
        <v>2.8673367885758802E-3</v>
      </c>
      <c r="U70" s="23">
        <v>7.0442337192030535E-4</v>
      </c>
    </row>
    <row r="71" spans="2:21">
      <c r="B71" s="86" t="s">
        <v>245</v>
      </c>
      <c r="C71" s="86" t="s">
        <v>68</v>
      </c>
      <c r="D71" s="86" t="s">
        <v>244</v>
      </c>
      <c r="E71" s="109">
        <v>1</v>
      </c>
      <c r="F71" s="23">
        <v>1.5964240102171138E-4</v>
      </c>
      <c r="G71" s="23">
        <v>1.0999344643647046E-4</v>
      </c>
      <c r="H71" s="249" t="s">
        <v>321</v>
      </c>
      <c r="I71" s="169"/>
      <c r="J71" s="169"/>
      <c r="M71" s="86" t="s">
        <v>235</v>
      </c>
      <c r="N71" s="86" t="s">
        <v>68</v>
      </c>
      <c r="O71" s="86" t="s">
        <v>234</v>
      </c>
      <c r="P71" s="109">
        <v>5.488424071286218</v>
      </c>
      <c r="Q71" s="23">
        <v>8.3244213720749664E-4</v>
      </c>
      <c r="R71" s="23">
        <v>3.6748028259323431E-5</v>
      </c>
      <c r="S71" s="249" t="s">
        <v>321</v>
      </c>
      <c r="T71" s="169"/>
      <c r="U71" s="169"/>
    </row>
    <row r="72" spans="2:21">
      <c r="B72" s="3" t="s">
        <v>169</v>
      </c>
      <c r="C72" s="3"/>
      <c r="D72" s="3"/>
      <c r="E72" s="168">
        <f>SUM(E47:E71)</f>
        <v>6264</v>
      </c>
      <c r="F72" s="3"/>
      <c r="G72" s="3"/>
      <c r="H72" s="118">
        <v>2177</v>
      </c>
      <c r="I72" s="23"/>
      <c r="J72" s="23"/>
      <c r="M72" s="86" t="s">
        <v>243</v>
      </c>
      <c r="N72" s="86" t="s">
        <v>68</v>
      </c>
      <c r="O72" s="86" t="s">
        <v>242</v>
      </c>
      <c r="P72" s="109">
        <v>2.49650947175089</v>
      </c>
      <c r="Q72" s="23">
        <v>3.7865144041904198E-4</v>
      </c>
      <c r="R72" s="23">
        <v>2.8983436418359657E-4</v>
      </c>
      <c r="S72" s="249" t="s">
        <v>321</v>
      </c>
      <c r="T72" s="169"/>
      <c r="U72" s="169"/>
    </row>
    <row r="73" spans="2:21">
      <c r="M73" s="3" t="s">
        <v>169</v>
      </c>
      <c r="N73" s="3"/>
      <c r="O73" s="3"/>
      <c r="P73" s="109">
        <f>SUM(P47:P72)</f>
        <v>6593.159843755253</v>
      </c>
      <c r="Q73" s="3"/>
      <c r="R73" s="3"/>
      <c r="S73" s="118">
        <v>878.6324019562237</v>
      </c>
      <c r="T73" s="3"/>
      <c r="U73" s="3"/>
    </row>
    <row r="78" spans="2:21" ht="30">
      <c r="B78" s="132" t="s">
        <v>263</v>
      </c>
      <c r="C78" s="226" t="s">
        <v>58</v>
      </c>
      <c r="D78" s="273" t="s">
        <v>67</v>
      </c>
      <c r="E78" s="273"/>
      <c r="F78" s="226" t="s">
        <v>59</v>
      </c>
      <c r="M78" s="361" t="s">
        <v>322</v>
      </c>
      <c r="N78" s="360" t="s">
        <v>58</v>
      </c>
      <c r="O78" s="355" t="s">
        <v>67</v>
      </c>
      <c r="P78" s="355"/>
      <c r="Q78" s="360" t="s">
        <v>59</v>
      </c>
    </row>
    <row r="79" spans="2:21">
      <c r="B79" s="132"/>
      <c r="C79" s="226"/>
      <c r="D79" s="226" t="s">
        <v>61</v>
      </c>
      <c r="E79" s="226" t="s">
        <v>62</v>
      </c>
      <c r="F79" s="226"/>
      <c r="M79" s="361"/>
      <c r="N79" s="360"/>
      <c r="O79" s="226" t="s">
        <v>61</v>
      </c>
      <c r="P79" s="226" t="s">
        <v>62</v>
      </c>
      <c r="Q79" s="360"/>
    </row>
    <row r="80" spans="2:21" ht="14.45" customHeight="1">
      <c r="B80" s="136" t="s">
        <v>63</v>
      </c>
      <c r="C80" s="109">
        <v>3843</v>
      </c>
      <c r="D80" s="175">
        <v>0.6135057471264368</v>
      </c>
      <c r="E80" s="175">
        <v>0.48503058893180173</v>
      </c>
      <c r="F80" s="118">
        <v>1721.1677231329702</v>
      </c>
      <c r="M80" s="136" t="s">
        <v>63</v>
      </c>
      <c r="N80" s="109">
        <v>4868.7446506057249</v>
      </c>
      <c r="O80" s="23">
        <v>0.73845390768391317</v>
      </c>
      <c r="P80" s="23">
        <v>0.68021776389915578</v>
      </c>
      <c r="Q80" s="118">
        <v>809.34146536310095</v>
      </c>
    </row>
    <row r="81" spans="2:17">
      <c r="B81" s="136" t="s">
        <v>68</v>
      </c>
      <c r="C81" s="109">
        <v>1953</v>
      </c>
      <c r="D81" s="175">
        <v>0.31178160919540232</v>
      </c>
      <c r="E81" s="175">
        <v>0.42903722022843355</v>
      </c>
      <c r="F81" s="118">
        <v>2995.8300716845883</v>
      </c>
      <c r="M81" s="136" t="s">
        <v>68</v>
      </c>
      <c r="N81" s="109">
        <v>1303.8764267707293</v>
      </c>
      <c r="O81" s="23">
        <v>0.19776199237846523</v>
      </c>
      <c r="P81" s="23">
        <v>0.22177207019245582</v>
      </c>
      <c r="Q81" s="118">
        <v>985.306248063569</v>
      </c>
    </row>
    <row r="82" spans="2:17">
      <c r="B82" s="136" t="s">
        <v>196</v>
      </c>
      <c r="C82" s="109">
        <v>468</v>
      </c>
      <c r="D82" s="175">
        <v>7.4712643678160925E-2</v>
      </c>
      <c r="E82" s="175">
        <v>8.5932190839764708E-2</v>
      </c>
      <c r="F82" s="118">
        <v>2504.0008974358971</v>
      </c>
      <c r="M82" s="136" t="s">
        <v>196</v>
      </c>
      <c r="N82" s="109">
        <v>420.53876637879881</v>
      </c>
      <c r="O82" s="23">
        <v>6.3784099937621616E-2</v>
      </c>
      <c r="P82" s="23">
        <v>9.8010165908388458E-2</v>
      </c>
      <c r="Q82" s="118">
        <v>1350.0999084792663</v>
      </c>
    </row>
    <row r="83" spans="2:17">
      <c r="B83" s="3" t="s">
        <v>169</v>
      </c>
      <c r="C83" s="168">
        <v>6264</v>
      </c>
      <c r="D83" s="175">
        <v>1</v>
      </c>
      <c r="E83" s="175">
        <v>1</v>
      </c>
      <c r="F83" s="118">
        <v>2177.0715373563226</v>
      </c>
      <c r="M83" s="3" t="s">
        <v>169</v>
      </c>
      <c r="N83" s="168">
        <f>SUM(N80:N82)</f>
        <v>6593.159843755253</v>
      </c>
      <c r="O83" s="3">
        <v>1</v>
      </c>
      <c r="P83" s="175">
        <v>1</v>
      </c>
      <c r="Q83" s="118">
        <v>878.6324019562237</v>
      </c>
    </row>
  </sheetData>
  <sortState xmlns:xlrd2="http://schemas.microsoft.com/office/spreadsheetml/2017/richdata2" ref="B5:J29">
    <sortCondition descending="1" ref="E5:E29"/>
  </sortState>
  <mergeCells count="46">
    <mergeCell ref="H45:H46"/>
    <mergeCell ref="I45:J45"/>
    <mergeCell ref="D35:E35"/>
    <mergeCell ref="C35:C36"/>
    <mergeCell ref="B35:B36"/>
    <mergeCell ref="B44:J44"/>
    <mergeCell ref="F35:F36"/>
    <mergeCell ref="B45:B46"/>
    <mergeCell ref="C45:C46"/>
    <mergeCell ref="D45:D46"/>
    <mergeCell ref="E45:E46"/>
    <mergeCell ref="F45:G45"/>
    <mergeCell ref="M78:M79"/>
    <mergeCell ref="N78:N79"/>
    <mergeCell ref="O78:P78"/>
    <mergeCell ref="Q78:Q79"/>
    <mergeCell ref="M35:M36"/>
    <mergeCell ref="N35:N36"/>
    <mergeCell ref="M44:U44"/>
    <mergeCell ref="M45:M46"/>
    <mergeCell ref="N45:N46"/>
    <mergeCell ref="O45:O46"/>
    <mergeCell ref="P45:P46"/>
    <mergeCell ref="Q45:R45"/>
    <mergeCell ref="S45:S46"/>
    <mergeCell ref="T3:U3"/>
    <mergeCell ref="M3:M4"/>
    <mergeCell ref="N3:N4"/>
    <mergeCell ref="O35:P35"/>
    <mergeCell ref="Q35:Q36"/>
    <mergeCell ref="B31:H31"/>
    <mergeCell ref="M33:S33"/>
    <mergeCell ref="T45:U45"/>
    <mergeCell ref="M2:U2"/>
    <mergeCell ref="B3:B4"/>
    <mergeCell ref="C3:C4"/>
    <mergeCell ref="D3:D4"/>
    <mergeCell ref="E3:E4"/>
    <mergeCell ref="F3:G3"/>
    <mergeCell ref="H3:H4"/>
    <mergeCell ref="I3:J3"/>
    <mergeCell ref="B2:J2"/>
    <mergeCell ref="O3:O4"/>
    <mergeCell ref="P3:P4"/>
    <mergeCell ref="Q3:R3"/>
    <mergeCell ref="S3:S4"/>
  </mergeCells>
  <phoneticPr fontId="32" type="noConversion"/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 Page</vt:lpstr>
      <vt:lpstr>Table Guide</vt:lpstr>
      <vt:lpstr>1 Checks Collected</vt:lpstr>
      <vt:lpstr>2 ACH IneligibleChecksCollected</vt:lpstr>
      <vt:lpstr>3 RCCs Collected</vt:lpstr>
      <vt:lpstr>4 Check Collected By Industry </vt:lpstr>
      <vt:lpstr>5 Checks Returned</vt:lpstr>
      <vt:lpstr>6 Return Reason Summary</vt:lpstr>
      <vt:lpstr>7. Return Reason detail</vt:lpstr>
      <vt:lpstr>8 NSF Checks Returned</vt:lpstr>
      <vt:lpstr>9 Possible Fraud Checks Return</vt:lpstr>
      <vt:lpstr>10 RCCs Returned</vt:lpstr>
      <vt:lpstr>11 Checks Returned By Industry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2017-06-27T14:48:39Z</dcterms:created>
  <dcterms:modified xsi:type="dcterms:W3CDTF">2023-04-25T14:37:08Z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b58b9689-6ec6-41ce-b77e-8e34d2b8ade6</vt:lpwstr>
  </property>
  <property fmtid="{D5CDD505-2E9C-101B-9397-08002B2CF9AE}" pid="3" name="MSIP_Label_60a845d3-2b08-4410-a62e-4321eae94757_Enabled">
    <vt:lpwstr>true</vt:lpwstr>
  </property>
  <property fmtid="{D5CDD505-2E9C-101B-9397-08002B2CF9AE}" pid="4" name="MSIP_Label_60a845d3-2b08-4410-a62e-4321eae94757_SetDate">
    <vt:lpwstr>2023-04-25T14:36:56Z</vt:lpwstr>
  </property>
  <property fmtid="{D5CDD505-2E9C-101B-9397-08002B2CF9AE}" pid="5" name="MSIP_Label_60a845d3-2b08-4410-a62e-4321eae94757_Method">
    <vt:lpwstr>Privileged</vt:lpwstr>
  </property>
  <property fmtid="{D5CDD505-2E9C-101B-9397-08002B2CF9AE}" pid="6" name="MSIP_Label_60a845d3-2b08-4410-a62e-4321eae94757_Name">
    <vt:lpwstr>60a845d3-2b08-4410-a62e-4321eae94757</vt:lpwstr>
  </property>
  <property fmtid="{D5CDD505-2E9C-101B-9397-08002B2CF9AE}" pid="7" name="MSIP_Label_60a845d3-2b08-4410-a62e-4321eae94757_SiteId">
    <vt:lpwstr>b397c653-5b19-463f-b9fc-af658ded9128</vt:lpwstr>
  </property>
  <property fmtid="{D5CDD505-2E9C-101B-9397-08002B2CF9AE}" pid="8" name="MSIP_Label_60a845d3-2b08-4410-a62e-4321eae94757_ActionId">
    <vt:lpwstr>08a463df-2fcc-4bc9-a657-17f37d10554f</vt:lpwstr>
  </property>
  <property fmtid="{D5CDD505-2E9C-101B-9397-08002B2CF9AE}" pid="9" name="MSIP_Label_60a845d3-2b08-4410-a62e-4321eae94757_ContentBits">
    <vt:lpwstr>1</vt:lpwstr>
  </property>
</Properties>
</file>